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realmatas-my.sharepoint.com/personal/thomas_realmat_no/Documents/BOOKING DOK/"/>
    </mc:Choice>
  </mc:AlternateContent>
  <xr:revisionPtr revIDLastSave="0" documentId="8_{05E72792-3B8E-6C4D-B705-B46B167B7CC8}" xr6:coauthVersionLast="41" xr6:coauthVersionMax="41" xr10:uidLastSave="{00000000-0000-0000-0000-000000000000}"/>
  <bookViews>
    <workbookView xWindow="0" yWindow="460" windowWidth="28800" windowHeight="16700" tabRatio="500" xr2:uid="{00000000-000D-0000-FFFF-FFFF00000000}"/>
  </bookViews>
  <sheets>
    <sheet name="Ark1" sheetId="1" r:id="rId1"/>
  </sheets>
  <definedNames>
    <definedName name="_xlnm.Print_Area" localSheetId="0">'Ark1'!$A$1:$Q$92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49" i="1"/>
  <c r="E55" i="1" l="1"/>
  <c r="E54" i="1"/>
  <c r="E53" i="1"/>
  <c r="E52" i="1"/>
  <c r="Q27" i="1"/>
  <c r="I22" i="1" l="1"/>
  <c r="K22" i="1" s="1"/>
  <c r="E21" i="1"/>
  <c r="E17" i="1"/>
  <c r="E18" i="1"/>
  <c r="E19" i="1"/>
  <c r="E20" i="1"/>
  <c r="E23" i="1"/>
  <c r="E24" i="1"/>
  <c r="E25" i="1"/>
  <c r="E26" i="1"/>
  <c r="E27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4" i="1"/>
  <c r="E43" i="1"/>
  <c r="E45" i="1"/>
  <c r="E46" i="1"/>
  <c r="E47" i="1"/>
  <c r="E48" i="1"/>
  <c r="K17" i="1"/>
  <c r="K18" i="1"/>
  <c r="K19" i="1"/>
  <c r="K21" i="1"/>
  <c r="K23" i="1"/>
  <c r="K24" i="1"/>
  <c r="K25" i="1"/>
  <c r="K26" i="1"/>
  <c r="K27" i="1"/>
  <c r="K30" i="1"/>
  <c r="K31" i="1"/>
  <c r="K32" i="1"/>
  <c r="K33" i="1"/>
  <c r="K34" i="1"/>
  <c r="K35" i="1"/>
  <c r="K37" i="1"/>
  <c r="K38" i="1"/>
  <c r="K39" i="1"/>
  <c r="K40" i="1"/>
  <c r="K50" i="1"/>
  <c r="K52" i="1"/>
  <c r="K53" i="1"/>
  <c r="K54" i="1"/>
  <c r="Q17" i="1"/>
  <c r="Q18" i="1"/>
  <c r="Q19" i="1"/>
  <c r="Q20" i="1"/>
  <c r="Q21" i="1"/>
  <c r="Q22" i="1"/>
  <c r="Q23" i="1"/>
  <c r="Q24" i="1"/>
  <c r="Q25" i="1"/>
  <c r="Q26" i="1"/>
  <c r="Q28" i="1"/>
  <c r="Q29" i="1"/>
  <c r="Q30" i="1"/>
  <c r="Q31" i="1"/>
  <c r="Q32" i="1"/>
  <c r="Q34" i="1"/>
  <c r="Q36" i="1"/>
  <c r="Q39" i="1"/>
  <c r="Q43" i="1"/>
  <c r="Q47" i="1"/>
  <c r="Q51" i="1"/>
  <c r="K42" i="1"/>
  <c r="K43" i="1"/>
  <c r="K44" i="1"/>
  <c r="K45" i="1"/>
  <c r="K46" i="1"/>
  <c r="K48" i="1"/>
  <c r="K28" i="1"/>
  <c r="C14" i="1" l="1"/>
</calcChain>
</file>

<file path=xl/sharedStrings.xml><?xml version="1.0" encoding="utf-8"?>
<sst xmlns="http://schemas.openxmlformats.org/spreadsheetml/2006/main" count="182" uniqueCount="167">
  <si>
    <t>SUPPER</t>
    <phoneticPr fontId="1" type="noConversion"/>
  </si>
  <si>
    <t>post@realmat.no</t>
  </si>
  <si>
    <t xml:space="preserve">Fakturaadresse: </t>
    <phoneticPr fontId="1" type="noConversion"/>
  </si>
  <si>
    <t xml:space="preserve">Leveringsdato: </t>
    <phoneticPr fontId="1" type="noConversion"/>
  </si>
  <si>
    <t>Yoghurt &amp; müsli</t>
    <phoneticPr fontId="1" type="noConversion"/>
  </si>
  <si>
    <t>YOGHURT MED FRUKT</t>
    <phoneticPr fontId="1" type="noConversion"/>
  </si>
  <si>
    <t xml:space="preserve">Kundenavn / firma: </t>
    <phoneticPr fontId="1" type="noConversion"/>
  </si>
  <si>
    <t>Kommentarer :</t>
    <phoneticPr fontId="1" type="noConversion"/>
  </si>
  <si>
    <t>o94@realmat.no</t>
  </si>
  <si>
    <t>Pris bto:</t>
    <phoneticPr fontId="1" type="noConversion"/>
  </si>
  <si>
    <t>Sum</t>
    <phoneticPr fontId="1" type="noConversion"/>
  </si>
  <si>
    <t>SALATER</t>
    <phoneticPr fontId="1" type="noConversion"/>
  </si>
  <si>
    <t>WRAPS</t>
    <phoneticPr fontId="1" type="noConversion"/>
  </si>
  <si>
    <t>Pris bto:</t>
    <phoneticPr fontId="1" type="noConversion"/>
  </si>
  <si>
    <t>VEGETARWRAP</t>
    <phoneticPr fontId="1" type="noConversion"/>
  </si>
  <si>
    <t>Her kan du legge inn klokkeslett og informasjon om hva</t>
    <phoneticPr fontId="1" type="noConversion"/>
  </si>
  <si>
    <t>Ekstra arbeidstid for oppdekking, servitør eller kokk vil</t>
    <phoneticPr fontId="1" type="noConversion"/>
  </si>
  <si>
    <t>Dette skjemaet fyller du best ut selv.</t>
    <phoneticPr fontId="1" type="noConversion"/>
  </si>
  <si>
    <t>Her skriver du "Ja" eller "Nei" avhengig av om du ønsker</t>
    <phoneticPr fontId="1" type="noConversion"/>
  </si>
  <si>
    <t>Forbehold:</t>
    <phoneticPr fontId="1" type="noConversion"/>
  </si>
  <si>
    <t>Wienerbrød med eggekrem</t>
    <phoneticPr fontId="1" type="noConversion"/>
  </si>
  <si>
    <t>Wienerbrød med karamell</t>
    <phoneticPr fontId="1" type="noConversion"/>
  </si>
  <si>
    <t>Totalsum ink. 15% mva.:</t>
    <phoneticPr fontId="1" type="noConversion"/>
  </si>
  <si>
    <t>Pain au chocolat</t>
    <phoneticPr fontId="1" type="noConversion"/>
  </si>
  <si>
    <t>Gulrotkake</t>
    <phoneticPr fontId="1" type="noConversion"/>
  </si>
  <si>
    <t>Sjokoladekake</t>
    <phoneticPr fontId="1" type="noConversion"/>
  </si>
  <si>
    <t>Sum</t>
    <phoneticPr fontId="1" type="noConversion"/>
  </si>
  <si>
    <t>BOLLER, WIENERBRØD OG KAKER</t>
    <phoneticPr fontId="1" type="noConversion"/>
  </si>
  <si>
    <t>Fyll ut kontaktinformasjon og lagre ditt eksemplar.</t>
  </si>
  <si>
    <t>Leveranse og leveringstid:</t>
  </si>
  <si>
    <t>Antall</t>
  </si>
  <si>
    <t>BAGUETTER</t>
  </si>
  <si>
    <t>RUNDSTYKKER</t>
  </si>
  <si>
    <t>FRUKT</t>
    <phoneticPr fontId="1" type="noConversion"/>
  </si>
  <si>
    <t>Eplekake</t>
    <phoneticPr fontId="1" type="noConversion"/>
  </si>
  <si>
    <t>DRIKKE</t>
    <phoneticPr fontId="1" type="noConversion"/>
  </si>
  <si>
    <t>Farris</t>
    <phoneticPr fontId="1" type="noConversion"/>
  </si>
  <si>
    <t>Farris Bris</t>
    <phoneticPr fontId="1" type="noConversion"/>
  </si>
  <si>
    <t>Pepsi</t>
    <phoneticPr fontId="1" type="noConversion"/>
  </si>
  <si>
    <t>Pepsi Max</t>
    <phoneticPr fontId="1" type="noConversion"/>
  </si>
  <si>
    <t>Kaffe</t>
    <phoneticPr fontId="1" type="noConversion"/>
  </si>
  <si>
    <t>Te</t>
    <phoneticPr fontId="1" type="noConversion"/>
  </si>
  <si>
    <t>Pris bto:</t>
    <phoneticPr fontId="1" type="noConversion"/>
  </si>
  <si>
    <t>Marsipankake</t>
  </si>
  <si>
    <t>GRYTER</t>
    <phoneticPr fontId="1" type="noConversion"/>
  </si>
  <si>
    <t>PARMASKINKE m/ruccola/tomat</t>
  </si>
  <si>
    <t>REKER m/majones, sitron/ salat</t>
  </si>
  <si>
    <t>BLINGS</t>
  </si>
  <si>
    <t>BRIE MED KVEDEGELE</t>
  </si>
  <si>
    <t>SKAGENRØRE MED DILL</t>
  </si>
  <si>
    <t>MØTEPAKKER</t>
  </si>
  <si>
    <t xml:space="preserve">Halvdags møtepakke 1 </t>
  </si>
  <si>
    <t>Halvdags møtepakke 2</t>
  </si>
  <si>
    <t xml:space="preserve">Heldags møtepakke 1 </t>
  </si>
  <si>
    <t xml:space="preserve">Heldags møtepakke 2 </t>
  </si>
  <si>
    <t xml:space="preserve">Heldags møtepakke 3 </t>
  </si>
  <si>
    <t xml:space="preserve">Heldags møtepakke 4 </t>
  </si>
  <si>
    <t>Kaffe\te, fruktfat, vann, dagens wraps</t>
  </si>
  <si>
    <t>Priser:</t>
  </si>
  <si>
    <t>Ved ankomst : Kaffe\te, frukt og nøtter, vann.</t>
  </si>
  <si>
    <t>Kaffe\te, vann, frukt\nøtter.</t>
  </si>
  <si>
    <t>Lunsj, Dagens påsmurt</t>
  </si>
  <si>
    <t>Kaffe/te, vann, fruktfat, nøtter</t>
  </si>
  <si>
    <t>Dagens lunsjtallerken</t>
  </si>
  <si>
    <t>Dagens varmrett</t>
  </si>
  <si>
    <t>Kaffe\te, rundstykke, vann, frukt\nøtter</t>
  </si>
  <si>
    <t>Dagens salat og en søt dessert</t>
  </si>
  <si>
    <t>Avslutning: Kaffe/te, Kake eller grønnsaker med dipp.</t>
  </si>
  <si>
    <t>Tid:</t>
    <phoneticPr fontId="1" type="noConversion"/>
  </si>
  <si>
    <t>Dekke på:</t>
    <phoneticPr fontId="1" type="noConversion"/>
  </si>
  <si>
    <t>Vann (ved oppdekking)</t>
    <phoneticPr fontId="1" type="noConversion"/>
  </si>
  <si>
    <t>REAL LUNSJTALLERKEN</t>
    <phoneticPr fontId="1" type="noConversion"/>
  </si>
  <si>
    <t>Lunsjtallerken classic</t>
    <phoneticPr fontId="1" type="noConversion"/>
  </si>
  <si>
    <t>Ved bestilling legger du inn antall av hvert produkt.</t>
    <phoneticPr fontId="1" type="noConversion"/>
  </si>
  <si>
    <t>Levering / Produktgruppe og kommentarer:</t>
    <phoneticPr fontId="1" type="noConversion"/>
  </si>
  <si>
    <t>oppstå i skjemaet.</t>
    <phoneticPr fontId="1" type="noConversion"/>
  </si>
  <si>
    <t xml:space="preserve">bli fakturert med en minstetid på en -1- time. </t>
    <phoneticPr fontId="1" type="noConversion"/>
  </si>
  <si>
    <t xml:space="preserve">Realmat tar forbehold om eventuelle feil som måtte </t>
    <phoneticPr fontId="1" type="noConversion"/>
  </si>
  <si>
    <t>Rosinbolle 1/2</t>
  </si>
  <si>
    <t>Kanelbolle 1/2</t>
  </si>
  <si>
    <t>Skolebolle 1/2</t>
  </si>
  <si>
    <t>Skolebolle 1/1</t>
  </si>
  <si>
    <t>Kanelbolle 1/1</t>
  </si>
  <si>
    <t>Rosinbolle 1/1</t>
  </si>
  <si>
    <t>Villa champagne</t>
  </si>
  <si>
    <t>Tekanne (ca 10 kopper)</t>
  </si>
  <si>
    <t>Kaffekanne (ca 10 kopper)</t>
  </si>
  <si>
    <t>5 om dagen. Juice</t>
  </si>
  <si>
    <t>Appelsinjuice</t>
  </si>
  <si>
    <t>Smoothie, rød</t>
  </si>
  <si>
    <t>Smoothie, blå</t>
  </si>
  <si>
    <t>b19@realmat.no</t>
  </si>
  <si>
    <t>YOGHURT MED ASSORTERT BÆR</t>
  </si>
  <si>
    <t>YOGHURT M. MANGO OG ANANAS</t>
  </si>
  <si>
    <t>YOGHURT MED BLÅBÆR</t>
  </si>
  <si>
    <t>YOGHURT MED EPLE</t>
  </si>
  <si>
    <t>Fruktfat (pr. pers.)</t>
  </si>
  <si>
    <t>FRUKTKURV 4kg</t>
  </si>
  <si>
    <t>FRUKTKURV 6kg</t>
  </si>
  <si>
    <t>BLINGS MED LAKS</t>
  </si>
  <si>
    <t>BLINGS MED PARMASKINKE</t>
  </si>
  <si>
    <t>ROASTBEEF OG PEPPERROT</t>
  </si>
  <si>
    <t>CHORITZO OG MANCHEGO</t>
  </si>
  <si>
    <t>MOZZARELLA OG TOMAT</t>
  </si>
  <si>
    <t>FENIKKELSALAMI</t>
  </si>
  <si>
    <t>CLUB SANDWICH</t>
  </si>
  <si>
    <t>LAMMEGRYTE</t>
  </si>
  <si>
    <t>OKSEGRYTE</t>
  </si>
  <si>
    <t>KYLLINGGRYTE</t>
  </si>
  <si>
    <t>KYLLINGWRAPS</t>
  </si>
  <si>
    <t>LAKSEWRAPS</t>
  </si>
  <si>
    <t>PHO SUPPE MED BIFF</t>
  </si>
  <si>
    <t>PHO SUPPE MED HØNE</t>
  </si>
  <si>
    <t>SKALLDYRSUPPE</t>
  </si>
  <si>
    <t>KYLLINGBULJONG</t>
  </si>
  <si>
    <t>REAL GRILLMAT</t>
  </si>
  <si>
    <t>REAL HAMBURGER</t>
  </si>
  <si>
    <t>Transport:</t>
  </si>
  <si>
    <t>Fakturagebyr:</t>
  </si>
  <si>
    <t>Transportkostnader påløper ved utkjøring.</t>
  </si>
  <si>
    <t>OST &amp; PAPRIKA</t>
  </si>
  <si>
    <t>OST &amp; SKINKE</t>
  </si>
  <si>
    <t>RØKELAKS &amp; EGGERØRE</t>
  </si>
  <si>
    <t>GRAVLAKS OG POTETSALAT</t>
  </si>
  <si>
    <t>RØKELAKS OG EGGERØRE</t>
  </si>
  <si>
    <t>RØKT PRAGERSKINKE</t>
  </si>
  <si>
    <t>SALAT M/KYLLING</t>
  </si>
  <si>
    <t>SALAT M/PARMASKINKE</t>
  </si>
  <si>
    <t>CÆSARSALAT M/KYLLING</t>
  </si>
  <si>
    <t>SALAT M/SASHIMI LAKS</t>
  </si>
  <si>
    <t>SALAT M/BAKT LAKS</t>
  </si>
  <si>
    <t>DAGENS VEGETARSALAT</t>
  </si>
  <si>
    <t>Dette grunnet våre ekstra personalkostnader.</t>
  </si>
  <si>
    <t>Dekke på / rydde:</t>
  </si>
  <si>
    <t>Rydde:</t>
  </si>
  <si>
    <t>Lørdag, søn- og helligdagstillegg:</t>
  </si>
  <si>
    <t>Ved bestillinger som krever arbeid på lør- og helligdager</t>
  </si>
  <si>
    <t>Økernveien</t>
  </si>
  <si>
    <t>Mariboesgt</t>
  </si>
  <si>
    <t>Brugata</t>
  </si>
  <si>
    <t>SNITTER (Priser er pr. stk.:)</t>
  </si>
  <si>
    <t>Eplejuice 0,2l</t>
  </si>
  <si>
    <t>Eplejuice 0,35l</t>
  </si>
  <si>
    <t>VEGETARBLINGS</t>
  </si>
  <si>
    <t>Avslutning: Kaffe\te kake eller grønnsaker m.dip</t>
  </si>
  <si>
    <t>bestillinger som er sendt oss 2 arbeidsdager før levering!</t>
  </si>
  <si>
    <t xml:space="preserve">du ønsker utført til hvilket tidspunkt. Vi garanterer kun </t>
  </si>
  <si>
    <t>DAGENS LUNSJ</t>
  </si>
  <si>
    <t>Lunsj: husets lunsjtallerken, vann og liten søt avslutning.</t>
  </si>
  <si>
    <t>D211</t>
  </si>
  <si>
    <t>d211@realmat.no</t>
  </si>
  <si>
    <t>at vi skal dekke på/rydde. For rydding faktureres Kr 205,-</t>
  </si>
  <si>
    <t>Fakturagebyr på kr 50,- tilkommer for alle ordre under 1000,-</t>
  </si>
  <si>
    <t>Ostekake</t>
  </si>
  <si>
    <t xml:space="preserve">Alle priser er inkl. 15% mva. </t>
  </si>
  <si>
    <t>Timeprisen er kr 420,-  25%mva kommer i tillegg.</t>
  </si>
  <si>
    <t>tilleggsfaktureres minimum 5 timer à Kr 420,- +25% mva</t>
  </si>
  <si>
    <t>Vafler m/tilbehør</t>
  </si>
  <si>
    <t>Nøtter</t>
  </si>
  <si>
    <t>BESTILLINGSSKJEMA</t>
  </si>
  <si>
    <t>Kontaktperson/epost/tlf:</t>
  </si>
  <si>
    <t>Telefon 99298888/post@realmat.no</t>
  </si>
  <si>
    <t>REALMAT AS Org.nr 916664672</t>
  </si>
  <si>
    <t>Postnr/poststed:</t>
  </si>
  <si>
    <t xml:space="preserve">  Org. Nr. Kunde: </t>
  </si>
  <si>
    <t>E-postadresser kantiner:</t>
  </si>
  <si>
    <t>Leveringsadresse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</si>
</sst>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Verdana"/>
    </font>
    <font>
      <sz val="8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9"/>
      <name val="Verdana"/>
      <family val="2"/>
    </font>
    <font>
      <u/>
      <sz val="10"/>
      <color indexed="12"/>
      <name val="Verdana"/>
      <family val="2"/>
    </font>
    <font>
      <u/>
      <sz val="8"/>
      <color indexed="12"/>
      <name val="Verdana"/>
      <family val="2"/>
    </font>
    <font>
      <u/>
      <sz val="10"/>
      <color indexed="20"/>
      <name val="Verdana"/>
      <family val="2"/>
    </font>
    <font>
      <sz val="8"/>
      <color theme="0"/>
      <name val="Verdana"/>
      <family val="2"/>
    </font>
    <font>
      <sz val="8"/>
      <name val="Calibri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8"/>
      <color indexed="9"/>
      <name val="Verdana"/>
      <family val="2"/>
    </font>
    <font>
      <b/>
      <sz val="8"/>
      <color theme="1"/>
      <name val="Arial"/>
      <family val="2"/>
    </font>
    <font>
      <u/>
      <sz val="8"/>
      <color rgb="FF0066FF"/>
      <name val="Verdana"/>
      <family val="2"/>
    </font>
    <font>
      <b/>
      <sz val="24"/>
      <color theme="9" tint="-0.249977111117893"/>
      <name val="Verdana"/>
      <family val="2"/>
    </font>
    <font>
      <sz val="10"/>
      <color indexed="9"/>
      <name val="Segoe UI Black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2" borderId="0" xfId="0" applyFont="1" applyFill="1"/>
    <xf numFmtId="2" fontId="2" fillId="2" borderId="0" xfId="0" applyNumberFormat="1" applyFont="1" applyFill="1"/>
    <xf numFmtId="0" fontId="4" fillId="2" borderId="0" xfId="0" applyFont="1" applyFill="1" applyAlignment="1">
      <alignment horizontal="center"/>
    </xf>
    <xf numFmtId="2" fontId="1" fillId="0" borderId="1" xfId="0" applyNumberFormat="1" applyFont="1" applyFill="1" applyBorder="1"/>
    <xf numFmtId="0" fontId="1" fillId="0" borderId="1" xfId="0" applyFont="1" applyBorder="1"/>
    <xf numFmtId="0" fontId="1" fillId="0" borderId="0" xfId="0" applyFont="1" applyFill="1"/>
    <xf numFmtId="0" fontId="1" fillId="0" borderId="4" xfId="0" applyFont="1" applyBorder="1"/>
    <xf numFmtId="2" fontId="1" fillId="0" borderId="4" xfId="0" applyNumberFormat="1" applyFont="1" applyBorder="1"/>
    <xf numFmtId="2" fontId="1" fillId="0" borderId="6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6" xfId="0" applyFont="1" applyFill="1" applyBorder="1"/>
    <xf numFmtId="0" fontId="1" fillId="0" borderId="6" xfId="0" applyFont="1" applyBorder="1"/>
    <xf numFmtId="0" fontId="7" fillId="0" borderId="0" xfId="1" applyFont="1" applyAlignment="1" applyProtection="1">
      <alignment horizontal="right"/>
    </xf>
    <xf numFmtId="20" fontId="1" fillId="0" borderId="9" xfId="0" applyNumberFormat="1" applyFont="1" applyBorder="1"/>
    <xf numFmtId="0" fontId="1" fillId="0" borderId="0" xfId="0" applyFont="1" applyFill="1" applyBorder="1"/>
    <xf numFmtId="2" fontId="1" fillId="0" borderId="0" xfId="0" applyNumberFormat="1" applyFont="1" applyAlignment="1">
      <alignment horizontal="left"/>
    </xf>
    <xf numFmtId="0" fontId="0" fillId="0" borderId="0" xfId="0" applyFill="1" applyBorder="1"/>
    <xf numFmtId="2" fontId="1" fillId="0" borderId="1" xfId="0" applyNumberFormat="1" applyFont="1" applyBorder="1"/>
    <xf numFmtId="0" fontId="3" fillId="0" borderId="0" xfId="0" applyFont="1"/>
    <xf numFmtId="49" fontId="1" fillId="0" borderId="0" xfId="0" applyNumberFormat="1" applyFont="1"/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49" fontId="1" fillId="5" borderId="11" xfId="0" applyNumberFormat="1" applyFont="1" applyFill="1" applyBorder="1"/>
    <xf numFmtId="49" fontId="1" fillId="5" borderId="12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/>
    <xf numFmtId="49" fontId="1" fillId="5" borderId="8" xfId="0" applyNumberFormat="1" applyFont="1" applyFill="1" applyBorder="1" applyAlignment="1">
      <alignment horizontal="center" vertical="center"/>
    </xf>
    <xf numFmtId="49" fontId="1" fillId="5" borderId="20" xfId="0" applyNumberFormat="1" applyFont="1" applyFill="1" applyBorder="1"/>
    <xf numFmtId="49" fontId="1" fillId="5" borderId="21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9" fillId="2" borderId="0" xfId="0" applyFont="1" applyFill="1"/>
    <xf numFmtId="0" fontId="10" fillId="0" borderId="1" xfId="0" applyFont="1" applyBorder="1"/>
    <xf numFmtId="0" fontId="10" fillId="0" borderId="4" xfId="0" applyFont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7" xfId="0" applyFont="1" applyBorder="1"/>
    <xf numFmtId="2" fontId="9" fillId="6" borderId="5" xfId="0" applyNumberFormat="1" applyFont="1" applyFill="1" applyBorder="1" applyAlignment="1">
      <alignment horizontal="center"/>
    </xf>
    <xf numFmtId="2" fontId="9" fillId="0" borderId="0" xfId="0" applyNumberFormat="1" applyFont="1"/>
    <xf numFmtId="0" fontId="1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9" fontId="1" fillId="5" borderId="8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5" borderId="2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/>
    </xf>
    <xf numFmtId="2" fontId="9" fillId="6" borderId="0" xfId="0" applyNumberFormat="1" applyFont="1" applyFill="1" applyBorder="1" applyAlignment="1">
      <alignment horizontal="center"/>
    </xf>
    <xf numFmtId="2" fontId="1" fillId="0" borderId="12" xfId="0" applyNumberFormat="1" applyFont="1" applyBorder="1"/>
    <xf numFmtId="0" fontId="3" fillId="5" borderId="12" xfId="0" applyFont="1" applyFill="1" applyBorder="1" applyAlignment="1">
      <alignment horizontal="center"/>
    </xf>
    <xf numFmtId="2" fontId="1" fillId="0" borderId="13" xfId="0" applyNumberFormat="1" applyFont="1" applyBorder="1"/>
    <xf numFmtId="0" fontId="1" fillId="0" borderId="22" xfId="0" applyFont="1" applyBorder="1"/>
    <xf numFmtId="0" fontId="1" fillId="0" borderId="23" xfId="0" applyFont="1" applyBorder="1" applyAlignment="1">
      <alignment horizontal="left" vertical="top"/>
    </xf>
    <xf numFmtId="0" fontId="1" fillId="0" borderId="18" xfId="0" applyFont="1" applyBorder="1"/>
    <xf numFmtId="0" fontId="1" fillId="0" borderId="23" xfId="0" applyFont="1" applyBorder="1"/>
    <xf numFmtId="2" fontId="1" fillId="0" borderId="19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/>
    <xf numFmtId="0" fontId="13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2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4" xfId="0" applyFont="1" applyBorder="1"/>
    <xf numFmtId="0" fontId="1" fillId="0" borderId="19" xfId="0" applyFont="1" applyBorder="1"/>
    <xf numFmtId="2" fontId="1" fillId="0" borderId="0" xfId="0" applyNumberFormat="1" applyFont="1" applyBorder="1"/>
    <xf numFmtId="0" fontId="16" fillId="0" borderId="0" xfId="1" applyFont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/>
    <xf numFmtId="0" fontId="1" fillId="8" borderId="12" xfId="0" applyFont="1" applyFill="1" applyBorder="1"/>
    <xf numFmtId="0" fontId="15" fillId="8" borderId="11" xfId="0" applyFont="1" applyFill="1" applyBorder="1"/>
    <xf numFmtId="0" fontId="12" fillId="0" borderId="0" xfId="0" applyFont="1" applyFill="1" applyBorder="1" applyAlignment="1"/>
    <xf numFmtId="2" fontId="1" fillId="0" borderId="0" xfId="0" applyNumberFormat="1" applyFont="1" applyFill="1"/>
    <xf numFmtId="2" fontId="1" fillId="0" borderId="0" xfId="0" applyNumberFormat="1" applyFont="1" applyFill="1" applyBorder="1"/>
    <xf numFmtId="49" fontId="7" fillId="0" borderId="0" xfId="1" applyNumberFormat="1" applyFont="1" applyFill="1" applyBorder="1" applyAlignment="1" applyProtection="1"/>
    <xf numFmtId="0" fontId="18" fillId="0" borderId="0" xfId="0" applyFont="1" applyFill="1"/>
    <xf numFmtId="2" fontId="19" fillId="0" borderId="0" xfId="0" applyNumberFormat="1" applyFont="1" applyFill="1" applyAlignment="1"/>
    <xf numFmtId="0" fontId="5" fillId="0" borderId="0" xfId="0" applyFont="1" applyAlignment="1">
      <alignment horizontal="right"/>
    </xf>
    <xf numFmtId="0" fontId="5" fillId="0" borderId="30" xfId="0" applyFont="1" applyBorder="1" applyAlignment="1"/>
    <xf numFmtId="0" fontId="5" fillId="0" borderId="31" xfId="0" applyFont="1" applyBorder="1" applyAlignment="1"/>
    <xf numFmtId="0" fontId="1" fillId="0" borderId="0" xfId="0" applyFont="1" applyFill="1" applyBorder="1" applyAlignment="1"/>
    <xf numFmtId="2" fontId="19" fillId="0" borderId="0" xfId="0" applyNumberFormat="1" applyFont="1" applyFill="1" applyAlignment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0" fontId="1" fillId="9" borderId="0" xfId="0" applyFont="1" applyFill="1" applyAlignment="1"/>
    <xf numFmtId="0" fontId="3" fillId="9" borderId="0" xfId="0" applyFont="1" applyFill="1" applyAlignment="1"/>
    <xf numFmtId="0" fontId="3" fillId="0" borderId="29" xfId="0" applyFont="1" applyBorder="1" applyAlignment="1"/>
    <xf numFmtId="0" fontId="1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38" xfId="0" applyFont="1" applyBorder="1" applyAlignment="1">
      <alignment horizontal="right"/>
    </xf>
    <xf numFmtId="49" fontId="1" fillId="7" borderId="29" xfId="0" applyNumberFormat="1" applyFont="1" applyFill="1" applyBorder="1" applyAlignment="1">
      <alignment horizontal="center"/>
    </xf>
    <xf numFmtId="49" fontId="1" fillId="7" borderId="30" xfId="0" applyNumberFormat="1" applyFont="1" applyFill="1" applyBorder="1" applyAlignment="1">
      <alignment horizontal="center"/>
    </xf>
    <xf numFmtId="49" fontId="1" fillId="7" borderId="31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49" fontId="1" fillId="3" borderId="33" xfId="0" applyNumberFormat="1" applyFont="1" applyFill="1" applyBorder="1" applyAlignment="1">
      <alignment horizontal="center"/>
    </xf>
    <xf numFmtId="49" fontId="1" fillId="3" borderId="34" xfId="0" applyNumberFormat="1" applyFont="1" applyFill="1" applyBorder="1" applyAlignment="1">
      <alignment horizontal="center"/>
    </xf>
    <xf numFmtId="49" fontId="1" fillId="3" borderId="35" xfId="0" applyNumberFormat="1" applyFont="1" applyFill="1" applyBorder="1" applyAlignment="1">
      <alignment horizontal="center"/>
    </xf>
    <xf numFmtId="0" fontId="17" fillId="8" borderId="29" xfId="0" applyFont="1" applyFill="1" applyBorder="1" applyAlignment="1">
      <alignment horizontal="center"/>
    </xf>
    <xf numFmtId="0" fontId="17" fillId="8" borderId="30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13" fillId="0" borderId="0" xfId="0" applyFont="1" applyFill="1" applyBorder="1" applyAlignment="1"/>
    <xf numFmtId="2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2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1" fillId="5" borderId="29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/>
    </xf>
    <xf numFmtId="49" fontId="1" fillId="5" borderId="37" xfId="0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center"/>
    </xf>
    <xf numFmtId="0" fontId="3" fillId="5" borderId="18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/>
    </xf>
    <xf numFmtId="0" fontId="14" fillId="4" borderId="19" xfId="0" applyFont="1" applyFill="1" applyBorder="1" applyAlignment="1">
      <alignment horizontal="left" vertical="top"/>
    </xf>
    <xf numFmtId="49" fontId="1" fillId="5" borderId="21" xfId="0" applyNumberFormat="1" applyFont="1" applyFill="1" applyBorder="1" applyAlignment="1">
      <alignment horizontal="center"/>
    </xf>
    <xf numFmtId="49" fontId="1" fillId="5" borderId="39" xfId="0" applyNumberFormat="1" applyFont="1" applyFill="1" applyBorder="1" applyAlignment="1">
      <alignment horizontal="center"/>
    </xf>
  </cellXfs>
  <cellStyles count="31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Benyttet hyperkobling" xfId="10" builtinId="9" hidden="1"/>
    <cellStyle name="Benyttet hyperkobling" xfId="11" builtinId="9" hidden="1"/>
    <cellStyle name="Benyttet hyperkobling" xfId="12" builtinId="9" hidden="1"/>
    <cellStyle name="Benyttet hyperkobling" xfId="13" builtinId="9" hidden="1"/>
    <cellStyle name="Benyttet hyperkobling" xfId="14" builtinId="9" hidden="1"/>
    <cellStyle name="Benyttet hyperkobling" xfId="15" builtinId="9" hidden="1"/>
    <cellStyle name="Benyttet hyperkobling" xfId="16" builtinId="9" hidden="1"/>
    <cellStyle name="Benyttet hyperkobling" xfId="17" builtinId="9" hidden="1"/>
    <cellStyle name="Benyttet hyperkobling" xfId="18" builtinId="9" hidden="1"/>
    <cellStyle name="Benyttet hyperkobling" xfId="19" builtinId="9" hidden="1"/>
    <cellStyle name="Benyttet hyperkobling" xfId="20" builtinId="9" hidden="1"/>
    <cellStyle name="Benyttet hyperkobling" xfId="21" builtinId="9" hidden="1"/>
    <cellStyle name="Benyttet hyperkobling" xfId="22" builtinId="9" hidden="1"/>
    <cellStyle name="Benyttet hyperkobling" xfId="23" builtinId="9" hidden="1"/>
    <cellStyle name="Benyttet hyperkobling" xfId="24" builtinId="9" hidden="1"/>
    <cellStyle name="Benyttet hyperkobling" xfId="25" builtinId="9" hidden="1"/>
    <cellStyle name="Benyttet hyperkobling" xfId="26" builtinId="9" hidden="1"/>
    <cellStyle name="Benyttet hyperkobling" xfId="27" builtinId="9" hidden="1"/>
    <cellStyle name="Benyttet hyperkobling" xfId="28" builtinId="9" hidden="1"/>
    <cellStyle name="Benyttet hyperkobling" xfId="29" builtinId="9" hidden="1"/>
    <cellStyle name="Benyttet hyperkobling" xfId="30" builtinId="9" hidden="1"/>
    <cellStyle name="Hyperkobling" xfId="1" builtinId="8"/>
    <cellStyle name="Normal" xfId="0" builtinId="0"/>
  </cellStyles>
  <dxfs count="4">
    <dxf>
      <fill>
        <patternFill>
          <bgColor indexed="11"/>
        </patternFill>
      </fill>
    </dxf>
    <dxf>
      <fill>
        <patternFill>
          <bgColor indexed="25"/>
        </patternFill>
      </fill>
    </dxf>
    <dxf>
      <fill>
        <patternFill>
          <bgColor indexed="11"/>
        </patternFill>
      </fill>
    </dxf>
    <dxf>
      <fill>
        <patternFill>
          <bgColor indexed="25"/>
        </patternFill>
      </fill>
    </dxf>
  </dxfs>
  <tableStyles count="0" defaultTableStyle="TableStyleMedium9" defaultPivotStyle="PivotStyleMedium4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</xdr:colOff>
      <xdr:row>0</xdr:row>
      <xdr:rowOff>0</xdr:rowOff>
    </xdr:from>
    <xdr:to>
      <xdr:col>1</xdr:col>
      <xdr:colOff>498806</xdr:colOff>
      <xdr:row>3</xdr:row>
      <xdr:rowOff>15240</xdr:rowOff>
    </xdr:to>
    <xdr:pic>
      <xdr:nvPicPr>
        <xdr:cNvPr id="2" name="Bilde 1" descr="72dp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19" y="0"/>
          <a:ext cx="613107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19@realmat.no" TargetMode="External"/><Relationship Id="rId2" Type="http://schemas.openxmlformats.org/officeDocument/2006/relationships/hyperlink" Target="mailto:post@realmat.no" TargetMode="External"/><Relationship Id="rId1" Type="http://schemas.openxmlformats.org/officeDocument/2006/relationships/hyperlink" Target="mailto:o94@realmat.n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211@realma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tabSelected="1" zoomScale="125" zoomScalePageLayoutView="125" workbookViewId="0">
      <selection activeCell="S8" sqref="S8"/>
    </sheetView>
  </sheetViews>
  <sheetFormatPr baseColWidth="10" defaultRowHeight="13"/>
  <cols>
    <col min="1" max="1" width="2.1640625" style="1" customWidth="1"/>
    <col min="2" max="2" width="21.5" style="1" customWidth="1"/>
    <col min="3" max="3" width="6.1640625" style="2" customWidth="1"/>
    <col min="4" max="4" width="4.6640625" style="1" customWidth="1"/>
    <col min="5" max="5" width="7.6640625" style="2" customWidth="1"/>
    <col min="6" max="6" width="2.1640625" customWidth="1"/>
    <col min="7" max="7" width="3" customWidth="1"/>
    <col min="8" max="8" width="19.1640625" customWidth="1"/>
    <col min="9" max="9" width="6.33203125" customWidth="1"/>
    <col min="10" max="10" width="4.1640625" customWidth="1"/>
    <col min="11" max="11" width="6.83203125" customWidth="1"/>
    <col min="12" max="13" width="2" customWidth="1"/>
    <col min="14" max="14" width="17.83203125" customWidth="1"/>
    <col min="15" max="15" width="8.1640625" customWidth="1"/>
    <col min="16" max="16" width="6.5" customWidth="1"/>
    <col min="17" max="17" width="13.83203125" customWidth="1"/>
  </cols>
  <sheetData>
    <row r="1" spans="1:18" s="70" customFormat="1" ht="24" customHeight="1">
      <c r="A1" s="100"/>
      <c r="B1" s="112" t="s">
        <v>159</v>
      </c>
      <c r="C1" s="112"/>
      <c r="D1" s="112"/>
      <c r="E1" s="101"/>
      <c r="F1" s="101"/>
      <c r="G1" s="106"/>
      <c r="H1" s="102" t="s">
        <v>6</v>
      </c>
      <c r="I1" s="115"/>
      <c r="J1" s="116"/>
      <c r="K1" s="116"/>
      <c r="L1" s="116"/>
      <c r="M1" s="116"/>
      <c r="N1" s="117"/>
      <c r="O1" s="123"/>
      <c r="P1" s="124"/>
      <c r="Q1" s="125"/>
    </row>
    <row r="2" spans="1:18" s="70" customFormat="1" ht="13.5" customHeight="1">
      <c r="A2" s="30"/>
      <c r="B2" s="111" t="s">
        <v>162</v>
      </c>
      <c r="C2" s="111"/>
      <c r="D2" s="111"/>
      <c r="E2" s="97"/>
      <c r="F2" s="8"/>
      <c r="G2" s="113" t="s">
        <v>160</v>
      </c>
      <c r="H2" s="114"/>
      <c r="I2" s="115"/>
      <c r="J2" s="116"/>
      <c r="K2" s="116"/>
      <c r="L2" s="116"/>
      <c r="M2" s="116"/>
      <c r="N2" s="117"/>
      <c r="O2" s="110" t="s">
        <v>3</v>
      </c>
      <c r="P2" s="103"/>
      <c r="Q2" s="104"/>
    </row>
    <row r="3" spans="1:18" s="70" customFormat="1" ht="14.25" customHeight="1">
      <c r="A3" s="1"/>
      <c r="B3" s="111" t="s">
        <v>161</v>
      </c>
      <c r="C3" s="111"/>
      <c r="D3" s="111"/>
      <c r="E3" s="98"/>
      <c r="F3" s="26"/>
      <c r="G3" s="20"/>
      <c r="H3" s="102" t="s">
        <v>2</v>
      </c>
      <c r="I3" s="120"/>
      <c r="J3" s="121"/>
      <c r="K3" s="121"/>
      <c r="L3" s="121"/>
      <c r="M3" s="121"/>
      <c r="N3" s="122"/>
      <c r="O3" s="118" t="s">
        <v>166</v>
      </c>
      <c r="P3" s="119"/>
      <c r="Q3" s="105"/>
      <c r="R3" s="105"/>
    </row>
    <row r="4" spans="1:18" s="70" customFormat="1" ht="13.5" customHeight="1" thickBot="1">
      <c r="A4" s="30"/>
      <c r="B4" s="26"/>
      <c r="C4" s="144"/>
      <c r="D4" s="145"/>
      <c r="E4" s="145"/>
      <c r="F4" s="26"/>
      <c r="G4" s="20"/>
      <c r="H4" s="102" t="s">
        <v>163</v>
      </c>
      <c r="I4" s="132"/>
      <c r="J4" s="133"/>
      <c r="K4" s="133"/>
      <c r="L4" s="133"/>
      <c r="M4" s="133"/>
      <c r="N4" s="134"/>
      <c r="O4" s="131"/>
      <c r="P4" s="131"/>
      <c r="Q4" s="131"/>
    </row>
    <row r="5" spans="1:18" s="70" customFormat="1" ht="11.25" customHeight="1" thickBot="1">
      <c r="A5" s="31"/>
      <c r="B5" s="99"/>
      <c r="C5" s="151"/>
      <c r="D5" s="151"/>
      <c r="E5" s="151"/>
      <c r="F5" s="99"/>
      <c r="G5" s="107"/>
      <c r="H5" s="102" t="s">
        <v>164</v>
      </c>
      <c r="I5" s="132"/>
      <c r="J5" s="133"/>
      <c r="K5" s="133"/>
      <c r="L5" s="133"/>
      <c r="M5" s="133"/>
      <c r="N5" s="134"/>
      <c r="Q5" s="1"/>
    </row>
    <row r="6" spans="1:18" s="70" customFormat="1" ht="11.25" customHeight="1" thickBot="1">
      <c r="A6" s="30" t="s">
        <v>29</v>
      </c>
      <c r="B6" s="1"/>
      <c r="C6" s="25" t="s">
        <v>68</v>
      </c>
      <c r="D6" s="1" t="s">
        <v>30</v>
      </c>
      <c r="E6" s="27" t="s">
        <v>69</v>
      </c>
      <c r="F6" s="146" t="s">
        <v>134</v>
      </c>
      <c r="G6" s="146"/>
      <c r="H6" s="159" t="s">
        <v>7</v>
      </c>
      <c r="I6" s="160"/>
      <c r="J6" s="160"/>
      <c r="K6" s="160"/>
      <c r="L6" s="160"/>
      <c r="M6" s="160"/>
      <c r="N6" s="161"/>
      <c r="O6" s="109" t="s">
        <v>165</v>
      </c>
      <c r="P6" s="108"/>
      <c r="Q6" s="108"/>
    </row>
    <row r="7" spans="1:18" s="70" customFormat="1" ht="10" customHeight="1">
      <c r="A7" s="1">
        <v>1</v>
      </c>
      <c r="B7" s="35"/>
      <c r="C7" s="36"/>
      <c r="D7" s="36"/>
      <c r="E7" s="56"/>
      <c r="F7" s="149"/>
      <c r="G7" s="150"/>
      <c r="H7" s="128"/>
      <c r="I7" s="129"/>
      <c r="J7" s="129"/>
      <c r="K7" s="129"/>
      <c r="L7" s="129"/>
      <c r="M7" s="129"/>
      <c r="N7" s="130"/>
    </row>
    <row r="8" spans="1:18" s="70" customFormat="1" ht="10" customHeight="1">
      <c r="A8" s="1">
        <v>2</v>
      </c>
      <c r="B8" s="37"/>
      <c r="C8" s="38"/>
      <c r="D8" s="38"/>
      <c r="E8" s="55"/>
      <c r="F8" s="147"/>
      <c r="G8" s="148"/>
      <c r="H8" s="152"/>
      <c r="I8" s="153"/>
      <c r="J8" s="153"/>
      <c r="K8" s="153"/>
      <c r="L8" s="153"/>
      <c r="M8" s="153"/>
      <c r="N8" s="154"/>
      <c r="O8" s="57" t="s">
        <v>137</v>
      </c>
      <c r="P8" s="57"/>
      <c r="Q8" s="24" t="s">
        <v>8</v>
      </c>
    </row>
    <row r="9" spans="1:18" s="70" customFormat="1" ht="10" customHeight="1">
      <c r="A9" s="1">
        <v>3</v>
      </c>
      <c r="B9" s="37"/>
      <c r="C9" s="38"/>
      <c r="D9" s="38"/>
      <c r="E9" s="55"/>
      <c r="F9" s="147"/>
      <c r="G9" s="148"/>
      <c r="H9" s="155"/>
      <c r="I9" s="153"/>
      <c r="J9" s="153"/>
      <c r="K9" s="153"/>
      <c r="L9" s="153"/>
      <c r="M9" s="153"/>
      <c r="N9" s="154"/>
      <c r="O9" s="57" t="s">
        <v>138</v>
      </c>
      <c r="P9" s="57"/>
      <c r="Q9" s="24" t="s">
        <v>1</v>
      </c>
    </row>
    <row r="10" spans="1:18" s="70" customFormat="1" ht="10" customHeight="1">
      <c r="A10" s="1">
        <v>4</v>
      </c>
      <c r="B10" s="37"/>
      <c r="C10" s="38"/>
      <c r="D10" s="38"/>
      <c r="E10" s="55"/>
      <c r="F10" s="147"/>
      <c r="G10" s="148"/>
      <c r="H10" s="155"/>
      <c r="I10" s="153"/>
      <c r="J10" s="153"/>
      <c r="K10" s="153"/>
      <c r="L10" s="153"/>
      <c r="M10" s="153"/>
      <c r="N10" s="154"/>
      <c r="O10" s="57" t="s">
        <v>139</v>
      </c>
      <c r="P10" s="1"/>
      <c r="Q10" s="24" t="s">
        <v>91</v>
      </c>
    </row>
    <row r="11" spans="1:18" s="70" customFormat="1" ht="10" customHeight="1">
      <c r="A11" s="1">
        <v>5</v>
      </c>
      <c r="B11" s="37"/>
      <c r="C11" s="38"/>
      <c r="D11" s="38"/>
      <c r="E11" s="55"/>
      <c r="F11" s="147"/>
      <c r="G11" s="148"/>
      <c r="H11" s="155"/>
      <c r="I11" s="153"/>
      <c r="J11" s="153"/>
      <c r="K11" s="153"/>
      <c r="L11" s="153"/>
      <c r="M11" s="153"/>
      <c r="N11" s="154"/>
      <c r="O11" s="69" t="s">
        <v>149</v>
      </c>
      <c r="P11" s="1"/>
      <c r="Q11" s="88" t="s">
        <v>150</v>
      </c>
    </row>
    <row r="12" spans="1:18" s="70" customFormat="1" ht="10" customHeight="1" thickBot="1">
      <c r="A12" s="1">
        <v>6</v>
      </c>
      <c r="B12" s="39"/>
      <c r="C12" s="40"/>
      <c r="D12" s="40"/>
      <c r="E12" s="58"/>
      <c r="F12" s="162"/>
      <c r="G12" s="163"/>
      <c r="H12" s="155"/>
      <c r="I12" s="153"/>
      <c r="J12" s="153"/>
      <c r="K12" s="153"/>
      <c r="L12" s="153"/>
      <c r="M12" s="153"/>
      <c r="N12" s="154"/>
    </row>
    <row r="13" spans="1:18" s="70" customFormat="1" ht="10" customHeight="1">
      <c r="A13" s="1"/>
      <c r="B13" s="19"/>
      <c r="C13" s="59"/>
      <c r="D13" s="84"/>
      <c r="E13" s="49"/>
      <c r="F13" s="8"/>
      <c r="G13" s="1"/>
      <c r="H13" s="155"/>
      <c r="I13" s="153"/>
      <c r="J13" s="153"/>
      <c r="K13" s="153"/>
      <c r="L13" s="153"/>
      <c r="M13" s="153"/>
      <c r="N13" s="154"/>
    </row>
    <row r="14" spans="1:18" s="70" customFormat="1" ht="10" customHeight="1" thickBot="1">
      <c r="A14" s="1"/>
      <c r="B14" s="19" t="s">
        <v>22</v>
      </c>
      <c r="C14" s="142">
        <f>E17+E18+E19+E20+E21+E23+E24+E25+E26+E27+E29+E30+E31+E32+E33+E35+E36+E37+E38+E39+E40+E41+E42+E43+E44+E45+E46+E47+E48+E49+E50+E52+E53+E54+E55+K17+K18+K19+K21+K22+K23+K24+K25+K26+K27+K28+K30+K31+K32+K33+K34+K35+K37+K38+K39+K40+K42+K43+K44+K45+K46+K48+K50+K52+K53+K54+Q17+Q18+Q19+Q20+Q21+Q22+Q23+Q24+Q25+Q26+Q27+Q28+Q29+Q30+Q31+Q32+Q34+Q36+Q39+Q43+Q47+Q51</f>
        <v>0</v>
      </c>
      <c r="D14" s="143"/>
      <c r="E14" s="49"/>
      <c r="F14" s="8"/>
      <c r="G14" s="1"/>
      <c r="H14" s="156"/>
      <c r="I14" s="157"/>
      <c r="J14" s="157"/>
      <c r="K14" s="157"/>
      <c r="L14" s="157"/>
      <c r="M14" s="157"/>
      <c r="N14" s="158"/>
    </row>
    <row r="15" spans="1:18" s="70" customFormat="1" ht="10" customHeight="1">
      <c r="A15" s="15"/>
      <c r="B15" s="16"/>
      <c r="C15" s="17" t="s">
        <v>42</v>
      </c>
      <c r="D15" s="18" t="s">
        <v>30</v>
      </c>
      <c r="E15" s="12" t="s">
        <v>26</v>
      </c>
      <c r="F15" s="8"/>
      <c r="G15" s="21"/>
      <c r="H15" s="22"/>
      <c r="I15" s="13" t="s">
        <v>9</v>
      </c>
      <c r="J15" s="18" t="s">
        <v>30</v>
      </c>
      <c r="K15" s="14" t="s">
        <v>10</v>
      </c>
      <c r="L15" s="8"/>
      <c r="M15" s="15"/>
      <c r="N15" s="23"/>
      <c r="O15" s="11" t="s">
        <v>13</v>
      </c>
      <c r="P15" s="18" t="s">
        <v>30</v>
      </c>
      <c r="Q15" s="12" t="s">
        <v>26</v>
      </c>
    </row>
    <row r="16" spans="1:18" s="70" customFormat="1" ht="10" customHeight="1">
      <c r="A16" s="3" t="s">
        <v>32</v>
      </c>
      <c r="B16" s="3"/>
      <c r="C16" s="4"/>
      <c r="D16" s="5"/>
      <c r="E16" s="4"/>
      <c r="F16" s="8"/>
      <c r="G16" s="3" t="s">
        <v>12</v>
      </c>
      <c r="H16" s="3"/>
      <c r="I16" s="4"/>
      <c r="J16" s="5"/>
      <c r="K16" s="4"/>
      <c r="L16" s="8"/>
      <c r="M16" s="3" t="s">
        <v>35</v>
      </c>
      <c r="N16" s="3"/>
      <c r="O16" s="4"/>
      <c r="P16" s="5"/>
      <c r="Q16" s="4"/>
    </row>
    <row r="17" spans="1:17" s="70" customFormat="1" ht="10" customHeight="1">
      <c r="A17" s="1"/>
      <c r="B17" s="7" t="s">
        <v>120</v>
      </c>
      <c r="C17" s="29">
        <v>44</v>
      </c>
      <c r="D17" s="32"/>
      <c r="E17" s="29">
        <f t="shared" ref="E17:E20" si="0">SUM(C17*D17)</f>
        <v>0</v>
      </c>
      <c r="F17" s="8"/>
      <c r="G17" s="1"/>
      <c r="H17" s="7" t="s">
        <v>109</v>
      </c>
      <c r="I17" s="29">
        <v>98</v>
      </c>
      <c r="J17" s="32"/>
      <c r="K17" s="29">
        <f t="shared" ref="K17:K19" si="1">SUM(I17*J17)</f>
        <v>0</v>
      </c>
      <c r="L17" s="8"/>
      <c r="M17" s="1"/>
      <c r="N17" s="7" t="s">
        <v>36</v>
      </c>
      <c r="O17" s="29">
        <v>39</v>
      </c>
      <c r="P17" s="34"/>
      <c r="Q17" s="29">
        <f t="shared" ref="Q17:Q21" si="2">SUM(O17*P17)</f>
        <v>0</v>
      </c>
    </row>
    <row r="18" spans="1:17" s="70" customFormat="1" ht="10" customHeight="1">
      <c r="A18" s="1"/>
      <c r="B18" s="7" t="s">
        <v>121</v>
      </c>
      <c r="C18" s="29">
        <v>46</v>
      </c>
      <c r="D18" s="32"/>
      <c r="E18" s="29">
        <f t="shared" si="0"/>
        <v>0</v>
      </c>
      <c r="F18" s="8"/>
      <c r="G18" s="1"/>
      <c r="H18" s="7" t="s">
        <v>14</v>
      </c>
      <c r="I18" s="29">
        <v>98</v>
      </c>
      <c r="J18" s="32"/>
      <c r="K18" s="29">
        <f t="shared" si="1"/>
        <v>0</v>
      </c>
      <c r="L18" s="8"/>
      <c r="M18" s="1"/>
      <c r="N18" s="7" t="s">
        <v>37</v>
      </c>
      <c r="O18" s="29">
        <v>39</v>
      </c>
      <c r="P18" s="34"/>
      <c r="Q18" s="29">
        <f t="shared" si="2"/>
        <v>0</v>
      </c>
    </row>
    <row r="19" spans="1:17" s="70" customFormat="1" ht="10" customHeight="1">
      <c r="A19" s="1"/>
      <c r="B19" s="7" t="s">
        <v>122</v>
      </c>
      <c r="C19" s="29">
        <v>56</v>
      </c>
      <c r="D19" s="32"/>
      <c r="E19" s="29">
        <f t="shared" si="0"/>
        <v>0</v>
      </c>
      <c r="F19" s="8"/>
      <c r="G19" s="1"/>
      <c r="H19" s="7" t="s">
        <v>110</v>
      </c>
      <c r="I19" s="29">
        <v>98</v>
      </c>
      <c r="J19" s="32"/>
      <c r="K19" s="29">
        <f t="shared" si="1"/>
        <v>0</v>
      </c>
      <c r="L19" s="8"/>
      <c r="M19" s="1"/>
      <c r="N19" s="7" t="s">
        <v>38</v>
      </c>
      <c r="O19" s="29">
        <v>39</v>
      </c>
      <c r="P19" s="34"/>
      <c r="Q19" s="29">
        <f t="shared" si="2"/>
        <v>0</v>
      </c>
    </row>
    <row r="20" spans="1:17" s="70" customFormat="1" ht="10" customHeight="1">
      <c r="A20" s="1"/>
      <c r="B20" s="7" t="s">
        <v>45</v>
      </c>
      <c r="C20" s="29">
        <v>56</v>
      </c>
      <c r="D20" s="32"/>
      <c r="E20" s="29">
        <f t="shared" si="0"/>
        <v>0</v>
      </c>
      <c r="F20" s="8"/>
      <c r="G20" s="3" t="s">
        <v>47</v>
      </c>
      <c r="H20" s="3"/>
      <c r="I20" s="4"/>
      <c r="J20" s="3"/>
      <c r="K20" s="4"/>
      <c r="L20" s="8"/>
      <c r="M20" s="1"/>
      <c r="N20" s="7" t="s">
        <v>39</v>
      </c>
      <c r="O20" s="29">
        <v>39</v>
      </c>
      <c r="P20" s="34"/>
      <c r="Q20" s="29">
        <f t="shared" si="2"/>
        <v>0</v>
      </c>
    </row>
    <row r="21" spans="1:17" s="70" customFormat="1" ht="10" customHeight="1">
      <c r="A21" s="1"/>
      <c r="B21" s="7" t="s">
        <v>46</v>
      </c>
      <c r="C21" s="29">
        <v>56</v>
      </c>
      <c r="D21" s="32"/>
      <c r="E21" s="29">
        <f t="shared" ref="E21" si="3">SUM(C21*D21)</f>
        <v>0</v>
      </c>
      <c r="F21" s="8"/>
      <c r="G21" s="1"/>
      <c r="H21" s="45" t="s">
        <v>99</v>
      </c>
      <c r="I21" s="6">
        <v>98</v>
      </c>
      <c r="J21" s="32"/>
      <c r="K21" s="6">
        <f>SUM(I21*J21)</f>
        <v>0</v>
      </c>
      <c r="L21" s="8"/>
      <c r="M21" s="1"/>
      <c r="N21" s="7" t="s">
        <v>84</v>
      </c>
      <c r="O21" s="29">
        <v>39</v>
      </c>
      <c r="P21" s="34"/>
      <c r="Q21" s="29">
        <f t="shared" si="2"/>
        <v>0</v>
      </c>
    </row>
    <row r="22" spans="1:17" s="70" customFormat="1" ht="10" customHeight="1">
      <c r="A22" s="3" t="s">
        <v>31</v>
      </c>
      <c r="B22" s="3"/>
      <c r="C22" s="4"/>
      <c r="D22" s="5"/>
      <c r="E22" s="4"/>
      <c r="F22" s="8"/>
      <c r="G22" s="1"/>
      <c r="H22" s="46" t="s">
        <v>100</v>
      </c>
      <c r="I22" s="6">
        <f>+I21</f>
        <v>98</v>
      </c>
      <c r="J22" s="32"/>
      <c r="K22" s="6">
        <f t="shared" ref="K22" si="4">SUM(I22*J22)</f>
        <v>0</v>
      </c>
      <c r="L22" s="8"/>
      <c r="M22" s="1"/>
      <c r="N22" s="7" t="s">
        <v>40</v>
      </c>
      <c r="O22" s="29">
        <v>30</v>
      </c>
      <c r="P22" s="34"/>
      <c r="Q22" s="29">
        <f>SUM(O22*P22)</f>
        <v>0</v>
      </c>
    </row>
    <row r="23" spans="1:17" s="70" customFormat="1" ht="10" customHeight="1">
      <c r="A23" s="1"/>
      <c r="B23" s="7" t="s">
        <v>120</v>
      </c>
      <c r="C23" s="29">
        <v>70</v>
      </c>
      <c r="D23" s="32"/>
      <c r="E23" s="29">
        <f>SUM(C23*D23)</f>
        <v>0</v>
      </c>
      <c r="F23" s="8"/>
      <c r="G23" s="1"/>
      <c r="H23" s="46" t="s">
        <v>101</v>
      </c>
      <c r="I23" s="6">
        <v>98</v>
      </c>
      <c r="J23" s="32"/>
      <c r="K23" s="6">
        <f>SUM(I23*J23)</f>
        <v>0</v>
      </c>
      <c r="L23" s="8"/>
      <c r="M23" s="1"/>
      <c r="N23" s="7" t="s">
        <v>41</v>
      </c>
      <c r="O23" s="29">
        <v>30</v>
      </c>
      <c r="P23" s="34"/>
      <c r="Q23" s="29">
        <f>SUM(O23*P23)</f>
        <v>0</v>
      </c>
    </row>
    <row r="24" spans="1:17" s="70" customFormat="1" ht="10" customHeight="1">
      <c r="A24" s="1"/>
      <c r="B24" s="7" t="s">
        <v>121</v>
      </c>
      <c r="C24" s="29">
        <v>74</v>
      </c>
      <c r="D24" s="32"/>
      <c r="E24" s="29">
        <f>SUM(C24*D24)</f>
        <v>0</v>
      </c>
      <c r="F24" s="8"/>
      <c r="G24" s="1"/>
      <c r="H24" s="47" t="s">
        <v>102</v>
      </c>
      <c r="I24" s="6">
        <v>98</v>
      </c>
      <c r="J24" s="32"/>
      <c r="K24" s="6">
        <f t="shared" ref="K24" si="5">SUM(I24*J24)</f>
        <v>0</v>
      </c>
      <c r="L24" s="8"/>
      <c r="M24" s="1"/>
      <c r="N24" s="7" t="s">
        <v>86</v>
      </c>
      <c r="O24" s="29">
        <v>175</v>
      </c>
      <c r="P24" s="34"/>
      <c r="Q24" s="29">
        <f>SUM(O24*P24)</f>
        <v>0</v>
      </c>
    </row>
    <row r="25" spans="1:17" s="70" customFormat="1" ht="10" customHeight="1">
      <c r="A25" s="1"/>
      <c r="B25" s="7" t="s">
        <v>122</v>
      </c>
      <c r="C25" s="29">
        <v>79</v>
      </c>
      <c r="D25" s="32"/>
      <c r="E25" s="29">
        <f>SUM(C25*D25)</f>
        <v>0</v>
      </c>
      <c r="F25" s="8"/>
      <c r="G25" s="1"/>
      <c r="H25" s="47" t="s">
        <v>103</v>
      </c>
      <c r="I25" s="6">
        <v>98</v>
      </c>
      <c r="J25" s="32"/>
      <c r="K25" s="6">
        <f t="shared" ref="K25:K27" si="6">SUM(I25*J25)</f>
        <v>0</v>
      </c>
      <c r="L25" s="8"/>
      <c r="M25" s="1"/>
      <c r="N25" s="7" t="s">
        <v>85</v>
      </c>
      <c r="O25" s="29">
        <v>175</v>
      </c>
      <c r="P25" s="34"/>
      <c r="Q25" s="29">
        <f>SUM(O25*P25)</f>
        <v>0</v>
      </c>
    </row>
    <row r="26" spans="1:17" s="70" customFormat="1" ht="10" customHeight="1">
      <c r="A26" s="1"/>
      <c r="B26" s="7" t="s">
        <v>45</v>
      </c>
      <c r="C26" s="29">
        <v>79</v>
      </c>
      <c r="D26" s="32"/>
      <c r="E26" s="29">
        <f t="shared" ref="E26" si="7">SUM(C26*D26)</f>
        <v>0</v>
      </c>
      <c r="F26" s="8"/>
      <c r="G26" s="1"/>
      <c r="H26" s="47" t="s">
        <v>104</v>
      </c>
      <c r="I26" s="6">
        <v>98</v>
      </c>
      <c r="J26" s="32"/>
      <c r="K26" s="6">
        <f t="shared" si="6"/>
        <v>0</v>
      </c>
      <c r="L26" s="8"/>
      <c r="M26" s="1"/>
      <c r="N26" s="7" t="s">
        <v>70</v>
      </c>
      <c r="O26" s="29">
        <v>10</v>
      </c>
      <c r="P26" s="34"/>
      <c r="Q26" s="29">
        <f>SUM(O26*P26)</f>
        <v>0</v>
      </c>
    </row>
    <row r="27" spans="1:17" s="70" customFormat="1" ht="10" customHeight="1">
      <c r="A27" s="1"/>
      <c r="B27" s="7" t="s">
        <v>46</v>
      </c>
      <c r="C27" s="29">
        <v>79</v>
      </c>
      <c r="D27" s="32"/>
      <c r="E27" s="29">
        <f t="shared" ref="E27" si="8">SUM(C27*D27)</f>
        <v>0</v>
      </c>
      <c r="F27" s="8"/>
      <c r="G27" s="1"/>
      <c r="H27" s="47" t="s">
        <v>105</v>
      </c>
      <c r="I27" s="6">
        <v>98</v>
      </c>
      <c r="J27" s="32"/>
      <c r="K27" s="6">
        <f t="shared" si="6"/>
        <v>0</v>
      </c>
      <c r="L27" s="8"/>
      <c r="M27" s="1"/>
      <c r="N27" s="41" t="s">
        <v>87</v>
      </c>
      <c r="O27" s="29">
        <v>48</v>
      </c>
      <c r="P27" s="34"/>
      <c r="Q27" s="29">
        <f t="shared" ref="Q27" si="9">SUM(O27*P27)</f>
        <v>0</v>
      </c>
    </row>
    <row r="28" spans="1:17" s="70" customFormat="1" ht="10" customHeight="1">
      <c r="A28" s="3" t="s">
        <v>140</v>
      </c>
      <c r="B28" s="3"/>
      <c r="C28" s="4"/>
      <c r="D28" s="5"/>
      <c r="E28" s="4"/>
      <c r="F28" s="8"/>
      <c r="G28" s="1"/>
      <c r="H28" s="47" t="s">
        <v>143</v>
      </c>
      <c r="I28" s="6">
        <v>98</v>
      </c>
      <c r="J28" s="32"/>
      <c r="K28" s="6">
        <f t="shared" ref="K28" si="10">SUM(I28*J28)</f>
        <v>0</v>
      </c>
      <c r="L28" s="8"/>
      <c r="M28" s="1"/>
      <c r="N28" s="41" t="s">
        <v>88</v>
      </c>
      <c r="O28" s="29">
        <v>42</v>
      </c>
      <c r="P28" s="34"/>
      <c r="Q28" s="29">
        <f t="shared" ref="Q28" si="11">SUM(O28*P28)</f>
        <v>0</v>
      </c>
    </row>
    <row r="29" spans="1:17" s="70" customFormat="1" ht="10" customHeight="1">
      <c r="A29" s="1"/>
      <c r="B29" s="7" t="s">
        <v>123</v>
      </c>
      <c r="C29" s="29">
        <v>55</v>
      </c>
      <c r="D29" s="32"/>
      <c r="E29" s="29">
        <f t="shared" ref="E29:E30" si="12">SUM(C29*D29)</f>
        <v>0</v>
      </c>
      <c r="F29" s="8"/>
      <c r="G29" s="42" t="s">
        <v>11</v>
      </c>
      <c r="H29" s="3"/>
      <c r="I29" s="4"/>
      <c r="J29" s="5"/>
      <c r="K29" s="4"/>
      <c r="L29" s="8"/>
      <c r="M29" s="1"/>
      <c r="N29" s="7" t="s">
        <v>89</v>
      </c>
      <c r="O29" s="29">
        <v>50</v>
      </c>
      <c r="P29" s="34"/>
      <c r="Q29" s="29">
        <f t="shared" ref="Q29:Q30" si="13">SUM(O29*P29)</f>
        <v>0</v>
      </c>
    </row>
    <row r="30" spans="1:17" s="70" customFormat="1" ht="10" customHeight="1">
      <c r="A30" s="1"/>
      <c r="B30" s="7" t="s">
        <v>124</v>
      </c>
      <c r="C30" s="29">
        <v>55</v>
      </c>
      <c r="D30" s="32"/>
      <c r="E30" s="29">
        <f t="shared" si="12"/>
        <v>0</v>
      </c>
      <c r="F30" s="8"/>
      <c r="G30" s="1"/>
      <c r="H30" s="7" t="s">
        <v>127</v>
      </c>
      <c r="I30" s="29">
        <v>145</v>
      </c>
      <c r="J30" s="32"/>
      <c r="K30" s="29">
        <f>SUM(I30*J30)</f>
        <v>0</v>
      </c>
      <c r="L30" s="8"/>
      <c r="M30" s="1"/>
      <c r="N30" s="7" t="s">
        <v>90</v>
      </c>
      <c r="O30" s="29">
        <v>50</v>
      </c>
      <c r="P30" s="34"/>
      <c r="Q30" s="29">
        <f t="shared" si="13"/>
        <v>0</v>
      </c>
    </row>
    <row r="31" spans="1:17" s="70" customFormat="1" ht="10" customHeight="1">
      <c r="A31" s="1"/>
      <c r="B31" s="7" t="s">
        <v>125</v>
      </c>
      <c r="C31" s="29">
        <v>55</v>
      </c>
      <c r="D31" s="32"/>
      <c r="E31" s="29">
        <f>SUM(C31*D31)</f>
        <v>0</v>
      </c>
      <c r="F31" s="8"/>
      <c r="G31" s="1"/>
      <c r="H31" s="7" t="s">
        <v>126</v>
      </c>
      <c r="I31" s="29">
        <v>145</v>
      </c>
      <c r="J31" s="32"/>
      <c r="K31" s="29">
        <f>SUM(I31*J31)</f>
        <v>0</v>
      </c>
      <c r="L31" s="8"/>
      <c r="M31" s="1"/>
      <c r="N31" s="41" t="s">
        <v>141</v>
      </c>
      <c r="O31" s="29">
        <v>35</v>
      </c>
      <c r="P31" s="34"/>
      <c r="Q31" s="29">
        <f t="shared" ref="Q31:Q32" si="14">SUM(O31*P31)</f>
        <v>0</v>
      </c>
    </row>
    <row r="32" spans="1:17" s="70" customFormat="1" ht="10" customHeight="1">
      <c r="A32" s="1"/>
      <c r="B32" s="7" t="s">
        <v>49</v>
      </c>
      <c r="C32" s="29">
        <v>55</v>
      </c>
      <c r="D32" s="32"/>
      <c r="E32" s="29">
        <f>SUM(C32*D32)</f>
        <v>0</v>
      </c>
      <c r="F32" s="8"/>
      <c r="G32" s="1"/>
      <c r="H32" s="7" t="s">
        <v>128</v>
      </c>
      <c r="I32" s="29">
        <v>145</v>
      </c>
      <c r="J32" s="32"/>
      <c r="K32" s="29">
        <f>SUM(I32*J32)</f>
        <v>0</v>
      </c>
      <c r="L32" s="8"/>
      <c r="M32" s="1"/>
      <c r="N32" s="41" t="s">
        <v>142</v>
      </c>
      <c r="O32" s="29">
        <v>50</v>
      </c>
      <c r="P32" s="34"/>
      <c r="Q32" s="29">
        <f t="shared" si="14"/>
        <v>0</v>
      </c>
    </row>
    <row r="33" spans="1:17" s="70" customFormat="1" ht="10" customHeight="1" thickBot="1">
      <c r="A33" s="1"/>
      <c r="B33" s="7" t="s">
        <v>48</v>
      </c>
      <c r="C33" s="29">
        <v>65</v>
      </c>
      <c r="D33" s="32"/>
      <c r="E33" s="29">
        <f>SUM(C33*D33)</f>
        <v>0</v>
      </c>
      <c r="F33" s="8"/>
      <c r="G33" s="1"/>
      <c r="H33" s="7" t="s">
        <v>129</v>
      </c>
      <c r="I33" s="29">
        <v>145</v>
      </c>
      <c r="J33" s="32"/>
      <c r="K33" s="29">
        <f t="shared" ref="K33:K34" si="15">SUM(I33*J33)</f>
        <v>0</v>
      </c>
      <c r="L33" s="8"/>
      <c r="M33" s="3" t="s">
        <v>50</v>
      </c>
      <c r="N33" s="3"/>
      <c r="O33" s="60" t="s">
        <v>9</v>
      </c>
      <c r="P33" s="3"/>
      <c r="Q33" s="4"/>
    </row>
    <row r="34" spans="1:17" s="70" customFormat="1" ht="10" customHeight="1">
      <c r="A34" s="3" t="s">
        <v>27</v>
      </c>
      <c r="B34" s="3"/>
      <c r="C34" s="4"/>
      <c r="D34" s="3"/>
      <c r="E34" s="4"/>
      <c r="F34" s="8"/>
      <c r="G34" s="1"/>
      <c r="H34" s="7" t="s">
        <v>130</v>
      </c>
      <c r="I34" s="29">
        <v>145</v>
      </c>
      <c r="J34" s="32"/>
      <c r="K34" s="29">
        <f t="shared" si="15"/>
        <v>0</v>
      </c>
      <c r="L34" s="8"/>
      <c r="M34" s="95" t="s">
        <v>51</v>
      </c>
      <c r="N34" s="94"/>
      <c r="O34" s="61">
        <v>170</v>
      </c>
      <c r="P34" s="62"/>
      <c r="Q34" s="63">
        <f>SUM(O34*P34)</f>
        <v>0</v>
      </c>
    </row>
    <row r="35" spans="1:17" s="70" customFormat="1" ht="10" customHeight="1" thickBot="1">
      <c r="A35" s="1"/>
      <c r="B35" s="7" t="s">
        <v>78</v>
      </c>
      <c r="C35" s="29">
        <v>22</v>
      </c>
      <c r="D35" s="32"/>
      <c r="E35" s="29">
        <f t="shared" ref="E35" si="16">SUM(C35*D35)</f>
        <v>0</v>
      </c>
      <c r="F35" s="8"/>
      <c r="G35" s="1"/>
      <c r="H35" s="7" t="s">
        <v>131</v>
      </c>
      <c r="I35" s="29">
        <v>125</v>
      </c>
      <c r="J35" s="32"/>
      <c r="K35" s="29">
        <f>SUM(I35*J35)</f>
        <v>0</v>
      </c>
      <c r="L35" s="8"/>
      <c r="M35" s="64">
        <v>1</v>
      </c>
      <c r="N35" s="65" t="s">
        <v>57</v>
      </c>
      <c r="O35" s="65"/>
      <c r="P35" s="67"/>
      <c r="Q35" s="85"/>
    </row>
    <row r="36" spans="1:17" s="70" customFormat="1" ht="10" customHeight="1">
      <c r="A36" s="1"/>
      <c r="B36" s="7" t="s">
        <v>83</v>
      </c>
      <c r="C36" s="29">
        <v>43</v>
      </c>
      <c r="D36" s="32"/>
      <c r="E36" s="29">
        <f t="shared" ref="E36" si="17">SUM(C36*D36)</f>
        <v>0</v>
      </c>
      <c r="F36" s="8"/>
      <c r="G36" s="3" t="s">
        <v>0</v>
      </c>
      <c r="H36" s="3"/>
      <c r="I36" s="4"/>
      <c r="J36" s="3"/>
      <c r="K36" s="4"/>
      <c r="L36" s="8"/>
      <c r="M36" s="95" t="s">
        <v>52</v>
      </c>
      <c r="N36" s="94"/>
      <c r="O36" s="61">
        <v>295</v>
      </c>
      <c r="P36" s="62"/>
      <c r="Q36" s="63">
        <f>SUM(O36*P36)</f>
        <v>0</v>
      </c>
    </row>
    <row r="37" spans="1:17" s="70" customFormat="1" ht="10" customHeight="1">
      <c r="A37" s="1"/>
      <c r="B37" s="7" t="s">
        <v>79</v>
      </c>
      <c r="C37" s="29">
        <v>22</v>
      </c>
      <c r="D37" s="32"/>
      <c r="E37" s="29">
        <f>SUM(C37*D37)</f>
        <v>0</v>
      </c>
      <c r="F37" s="8"/>
      <c r="G37" s="1"/>
      <c r="H37" s="7" t="s">
        <v>111</v>
      </c>
      <c r="I37" s="29">
        <v>110</v>
      </c>
      <c r="J37" s="32"/>
      <c r="K37" s="29">
        <f>SUM(I37*J37)</f>
        <v>0</v>
      </c>
      <c r="L37" s="8"/>
      <c r="M37" s="66">
        <v>1</v>
      </c>
      <c r="N37" s="135" t="s">
        <v>59</v>
      </c>
      <c r="O37" s="135"/>
      <c r="P37" s="135"/>
      <c r="Q37" s="136"/>
    </row>
    <row r="38" spans="1:17" s="70" customFormat="1" ht="10" customHeight="1" thickBot="1">
      <c r="A38" s="1"/>
      <c r="B38" s="7" t="s">
        <v>82</v>
      </c>
      <c r="C38" s="29">
        <v>43</v>
      </c>
      <c r="D38" s="32"/>
      <c r="E38" s="29">
        <f>SUM(C38*D38)</f>
        <v>0</v>
      </c>
      <c r="F38" s="8"/>
      <c r="G38" s="1"/>
      <c r="H38" s="7" t="s">
        <v>112</v>
      </c>
      <c r="I38" s="29">
        <v>110</v>
      </c>
      <c r="J38" s="32"/>
      <c r="K38" s="29">
        <f>SUM(I38*J38)</f>
        <v>0</v>
      </c>
      <c r="L38" s="8"/>
      <c r="M38" s="64">
        <v>2</v>
      </c>
      <c r="N38" s="137" t="s">
        <v>148</v>
      </c>
      <c r="O38" s="137"/>
      <c r="P38" s="137"/>
      <c r="Q38" s="138"/>
    </row>
    <row r="39" spans="1:17" s="70" customFormat="1" ht="10" customHeight="1">
      <c r="A39" s="1"/>
      <c r="B39" s="7" t="s">
        <v>80</v>
      </c>
      <c r="C39" s="29">
        <v>22</v>
      </c>
      <c r="D39" s="32"/>
      <c r="E39" s="29">
        <f t="shared" ref="E39" si="18">SUM(C39*D39)</f>
        <v>0</v>
      </c>
      <c r="F39" s="8"/>
      <c r="G39" s="1"/>
      <c r="H39" s="9" t="s">
        <v>113</v>
      </c>
      <c r="I39" s="10">
        <v>155</v>
      </c>
      <c r="J39" s="33"/>
      <c r="K39" s="10">
        <f>SUM(I39*J39)</f>
        <v>0</v>
      </c>
      <c r="L39" s="8"/>
      <c r="M39" s="95" t="s">
        <v>53</v>
      </c>
      <c r="N39" s="94"/>
      <c r="O39" s="61">
        <v>250</v>
      </c>
      <c r="P39" s="62"/>
      <c r="Q39" s="63">
        <f>SUM(O39*P39)</f>
        <v>0</v>
      </c>
    </row>
    <row r="40" spans="1:17" s="70" customFormat="1" ht="10" customHeight="1">
      <c r="A40" s="1"/>
      <c r="B40" s="7" t="s">
        <v>81</v>
      </c>
      <c r="C40" s="29">
        <v>43</v>
      </c>
      <c r="D40" s="32"/>
      <c r="E40" s="29">
        <f t="shared" ref="E40:E46" si="19">SUM(C40*D40)</f>
        <v>0</v>
      </c>
      <c r="F40" s="8"/>
      <c r="G40" s="1"/>
      <c r="H40" s="7" t="s">
        <v>114</v>
      </c>
      <c r="I40" s="29">
        <v>110</v>
      </c>
      <c r="J40" s="32"/>
      <c r="K40" s="29">
        <f>SUM(I40*J40)</f>
        <v>0</v>
      </c>
      <c r="L40" s="8"/>
      <c r="M40" s="66">
        <v>1</v>
      </c>
      <c r="N40" s="53" t="s">
        <v>60</v>
      </c>
      <c r="O40" s="53"/>
      <c r="P40" s="50"/>
      <c r="Q40" s="86"/>
    </row>
    <row r="41" spans="1:17" s="70" customFormat="1" ht="9.75" customHeight="1">
      <c r="A41" s="1"/>
      <c r="B41" s="7" t="s">
        <v>20</v>
      </c>
      <c r="C41" s="29">
        <v>32</v>
      </c>
      <c r="D41" s="32"/>
      <c r="E41" s="29">
        <f t="shared" si="19"/>
        <v>0</v>
      </c>
      <c r="F41" s="1"/>
      <c r="G41" s="3" t="s">
        <v>4</v>
      </c>
      <c r="H41" s="3"/>
      <c r="I41" s="48" t="s">
        <v>9</v>
      </c>
      <c r="J41" s="5"/>
      <c r="K41" s="4"/>
      <c r="L41" s="1"/>
      <c r="M41" s="66">
        <v>2</v>
      </c>
      <c r="N41" s="51" t="s">
        <v>61</v>
      </c>
      <c r="O41" s="51"/>
      <c r="P41" s="50"/>
      <c r="Q41" s="86"/>
    </row>
    <row r="42" spans="1:17" s="70" customFormat="1" ht="10" customHeight="1" thickBot="1">
      <c r="A42" s="1"/>
      <c r="B42" s="7" t="s">
        <v>21</v>
      </c>
      <c r="C42" s="29">
        <v>32</v>
      </c>
      <c r="D42" s="32"/>
      <c r="E42" s="29">
        <f t="shared" si="19"/>
        <v>0</v>
      </c>
      <c r="F42" s="8"/>
      <c r="G42" s="1"/>
      <c r="H42" s="43" t="s">
        <v>5</v>
      </c>
      <c r="I42" s="29">
        <v>50</v>
      </c>
      <c r="J42" s="32"/>
      <c r="K42" s="29">
        <f>SUM(I42*J42)</f>
        <v>0</v>
      </c>
      <c r="L42" s="1"/>
      <c r="M42" s="64">
        <v>3</v>
      </c>
      <c r="N42" s="126" t="s">
        <v>144</v>
      </c>
      <c r="O42" s="126"/>
      <c r="P42" s="126"/>
      <c r="Q42" s="127"/>
    </row>
    <row r="43" spans="1:17" s="70" customFormat="1" ht="10" customHeight="1">
      <c r="A43" s="1"/>
      <c r="B43" s="7" t="s">
        <v>23</v>
      </c>
      <c r="C43" s="29">
        <v>32</v>
      </c>
      <c r="D43" s="32"/>
      <c r="E43" s="29">
        <f t="shared" si="19"/>
        <v>0</v>
      </c>
      <c r="F43" s="8"/>
      <c r="G43" s="1"/>
      <c r="H43" s="44" t="s">
        <v>92</v>
      </c>
      <c r="I43" s="10">
        <v>50</v>
      </c>
      <c r="J43" s="33"/>
      <c r="K43" s="10">
        <f>SUM(I43*J43)</f>
        <v>0</v>
      </c>
      <c r="L43" s="1"/>
      <c r="M43" s="95" t="s">
        <v>54</v>
      </c>
      <c r="N43" s="94"/>
      <c r="O43" s="61">
        <v>340</v>
      </c>
      <c r="P43" s="62"/>
      <c r="Q43" s="63">
        <f>SUM(O43*P43)</f>
        <v>0</v>
      </c>
    </row>
    <row r="44" spans="1:17" s="70" customFormat="1" ht="10" customHeight="1">
      <c r="A44" s="1"/>
      <c r="B44" s="7" t="s">
        <v>24</v>
      </c>
      <c r="C44" s="29">
        <v>40</v>
      </c>
      <c r="D44" s="32"/>
      <c r="E44" s="29">
        <f t="shared" si="19"/>
        <v>0</v>
      </c>
      <c r="F44" s="8"/>
      <c r="G44" s="1"/>
      <c r="H44" s="44" t="s">
        <v>93</v>
      </c>
      <c r="I44" s="10">
        <v>50</v>
      </c>
      <c r="J44" s="33"/>
      <c r="K44" s="10">
        <f t="shared" ref="K44:K46" si="20">SUM(I44*J44)</f>
        <v>0</v>
      </c>
      <c r="L44" s="1"/>
      <c r="M44" s="66">
        <v>1</v>
      </c>
      <c r="N44" s="52" t="s">
        <v>62</v>
      </c>
      <c r="O44" s="52"/>
      <c r="P44" s="50"/>
      <c r="Q44" s="68"/>
    </row>
    <row r="45" spans="1:17" s="70" customFormat="1" ht="10" customHeight="1">
      <c r="A45" s="1"/>
      <c r="B45" s="7" t="s">
        <v>25</v>
      </c>
      <c r="C45" s="29">
        <v>40</v>
      </c>
      <c r="D45" s="32"/>
      <c r="E45" s="29">
        <f t="shared" si="19"/>
        <v>0</v>
      </c>
      <c r="F45" s="8"/>
      <c r="G45" s="1"/>
      <c r="H45" s="44" t="s">
        <v>94</v>
      </c>
      <c r="I45" s="10">
        <v>50</v>
      </c>
      <c r="J45" s="33"/>
      <c r="K45" s="10">
        <f t="shared" si="20"/>
        <v>0</v>
      </c>
      <c r="L45" s="1"/>
      <c r="M45" s="66">
        <v>2</v>
      </c>
      <c r="N45" s="54" t="s">
        <v>63</v>
      </c>
      <c r="O45" s="54"/>
      <c r="P45" s="50"/>
      <c r="Q45" s="68"/>
    </row>
    <row r="46" spans="1:17" s="70" customFormat="1" ht="10" customHeight="1" thickBot="1">
      <c r="A46" s="1"/>
      <c r="B46" s="7" t="s">
        <v>34</v>
      </c>
      <c r="C46" s="29">
        <v>40</v>
      </c>
      <c r="D46" s="32"/>
      <c r="E46" s="29">
        <f t="shared" si="19"/>
        <v>0</v>
      </c>
      <c r="F46" s="1"/>
      <c r="G46" s="1"/>
      <c r="H46" s="44" t="s">
        <v>95</v>
      </c>
      <c r="I46" s="10">
        <v>50</v>
      </c>
      <c r="J46" s="33"/>
      <c r="K46" s="10">
        <f t="shared" si="20"/>
        <v>0</v>
      </c>
      <c r="L46" s="1"/>
      <c r="M46" s="64">
        <v>3</v>
      </c>
      <c r="N46" s="126" t="s">
        <v>67</v>
      </c>
      <c r="O46" s="126"/>
      <c r="P46" s="126"/>
      <c r="Q46" s="127"/>
    </row>
    <row r="47" spans="1:17" s="70" customFormat="1" ht="10" customHeight="1">
      <c r="A47" s="1"/>
      <c r="B47" s="7" t="s">
        <v>153</v>
      </c>
      <c r="C47" s="29">
        <v>40</v>
      </c>
      <c r="D47" s="32"/>
      <c r="E47" s="29">
        <f>SUM(C47*D47)</f>
        <v>0</v>
      </c>
      <c r="F47" s="8"/>
      <c r="G47" s="3" t="s">
        <v>115</v>
      </c>
      <c r="H47" s="3"/>
      <c r="I47" s="48" t="s">
        <v>9</v>
      </c>
      <c r="J47" s="5"/>
      <c r="K47" s="4"/>
      <c r="L47" s="1"/>
      <c r="M47" s="95" t="s">
        <v>55</v>
      </c>
      <c r="N47" s="94"/>
      <c r="O47" s="61">
        <v>310</v>
      </c>
      <c r="P47" s="62"/>
      <c r="Q47" s="63">
        <f>SUM(O47*P47)</f>
        <v>0</v>
      </c>
    </row>
    <row r="48" spans="1:17" s="70" customFormat="1" ht="10" customHeight="1">
      <c r="A48" s="1"/>
      <c r="B48" s="7" t="s">
        <v>43</v>
      </c>
      <c r="C48" s="29">
        <v>50</v>
      </c>
      <c r="D48" s="32"/>
      <c r="E48" s="29">
        <f>SUM(C48*D48)</f>
        <v>0</v>
      </c>
      <c r="F48" s="8"/>
      <c r="G48" s="1"/>
      <c r="H48" s="7" t="s">
        <v>116</v>
      </c>
      <c r="I48" s="29">
        <v>160</v>
      </c>
      <c r="J48" s="32"/>
      <c r="K48" s="29">
        <f>SUM(I48*J48)</f>
        <v>0</v>
      </c>
      <c r="L48" s="1"/>
      <c r="M48" s="66">
        <v>1</v>
      </c>
      <c r="N48" s="52" t="s">
        <v>62</v>
      </c>
      <c r="O48" s="52"/>
      <c r="P48" s="50"/>
      <c r="Q48" s="68"/>
    </row>
    <row r="49" spans="1:17" s="70" customFormat="1" ht="10" customHeight="1">
      <c r="B49" s="7" t="s">
        <v>157</v>
      </c>
      <c r="C49" s="29">
        <v>30</v>
      </c>
      <c r="D49" s="32"/>
      <c r="E49" s="29">
        <f>SUM(C49*D49)</f>
        <v>0</v>
      </c>
      <c r="F49" s="8"/>
      <c r="G49" s="3" t="s">
        <v>71</v>
      </c>
      <c r="H49" s="3"/>
      <c r="I49" s="4"/>
      <c r="J49" s="5"/>
      <c r="K49" s="4"/>
      <c r="L49" s="1"/>
      <c r="M49" s="66">
        <v>2</v>
      </c>
      <c r="N49" s="54" t="s">
        <v>64</v>
      </c>
      <c r="O49" s="54"/>
      <c r="P49" s="50"/>
      <c r="Q49" s="86"/>
    </row>
    <row r="50" spans="1:17" s="70" customFormat="1" ht="10" customHeight="1" thickBot="1">
      <c r="B50" s="7" t="s">
        <v>158</v>
      </c>
      <c r="C50" s="29">
        <v>18</v>
      </c>
      <c r="D50" s="32"/>
      <c r="E50" s="29">
        <f>SUM(C50*D50)</f>
        <v>0</v>
      </c>
      <c r="F50" s="8"/>
      <c r="G50" s="1"/>
      <c r="H50" s="9" t="s">
        <v>72</v>
      </c>
      <c r="I50" s="10">
        <v>182</v>
      </c>
      <c r="J50" s="33"/>
      <c r="K50" s="10">
        <f>SUM(I50*J50)</f>
        <v>0</v>
      </c>
      <c r="L50" s="1"/>
      <c r="M50" s="64">
        <v>3</v>
      </c>
      <c r="N50" s="126" t="s">
        <v>67</v>
      </c>
      <c r="O50" s="126"/>
      <c r="P50" s="126"/>
      <c r="Q50" s="127"/>
    </row>
    <row r="51" spans="1:17" s="70" customFormat="1" ht="10" customHeight="1">
      <c r="A51" s="3" t="s">
        <v>44</v>
      </c>
      <c r="B51" s="3"/>
      <c r="C51" s="4"/>
      <c r="D51" s="5"/>
      <c r="E51" s="4"/>
      <c r="F51" s="8"/>
      <c r="G51" s="3" t="s">
        <v>33</v>
      </c>
      <c r="H51" s="3"/>
      <c r="I51" s="4"/>
      <c r="J51" s="5"/>
      <c r="K51" s="4"/>
      <c r="L51" s="1"/>
      <c r="M51" s="95" t="s">
        <v>56</v>
      </c>
      <c r="N51" s="94"/>
      <c r="O51" s="61">
        <v>380</v>
      </c>
      <c r="P51" s="62"/>
      <c r="Q51" s="63">
        <f>SUM(O51*P51)</f>
        <v>0</v>
      </c>
    </row>
    <row r="52" spans="1:17" s="70" customFormat="1" ht="10" customHeight="1">
      <c r="A52" s="1"/>
      <c r="B52" s="9" t="s">
        <v>106</v>
      </c>
      <c r="C52" s="10">
        <v>185</v>
      </c>
      <c r="D52" s="33"/>
      <c r="E52" s="10">
        <f>SUM(C52*D52)</f>
        <v>0</v>
      </c>
      <c r="F52" s="8"/>
      <c r="G52" s="1"/>
      <c r="H52" s="7" t="s">
        <v>96</v>
      </c>
      <c r="I52" s="29">
        <v>35</v>
      </c>
      <c r="J52" s="32"/>
      <c r="K52" s="29">
        <f>SUM(I52*J52)</f>
        <v>0</v>
      </c>
      <c r="L52" s="1"/>
      <c r="M52" s="66">
        <v>1</v>
      </c>
      <c r="N52" s="139" t="s">
        <v>65</v>
      </c>
      <c r="O52" s="139"/>
      <c r="P52" s="139"/>
      <c r="Q52" s="68"/>
    </row>
    <row r="53" spans="1:17" s="70" customFormat="1" ht="10" customHeight="1">
      <c r="A53" s="1"/>
      <c r="B53" s="7" t="s">
        <v>107</v>
      </c>
      <c r="C53" s="29">
        <v>185</v>
      </c>
      <c r="D53" s="32"/>
      <c r="E53" s="29">
        <f>SUM(C53*D53)</f>
        <v>0</v>
      </c>
      <c r="F53" s="8"/>
      <c r="G53" s="1"/>
      <c r="H53" s="7" t="s">
        <v>97</v>
      </c>
      <c r="I53" s="29">
        <v>250</v>
      </c>
      <c r="J53" s="32"/>
      <c r="K53" s="29">
        <f>SUM(I53*J53)</f>
        <v>0</v>
      </c>
      <c r="L53" s="1"/>
      <c r="M53" s="66">
        <v>2</v>
      </c>
      <c r="N53" s="51" t="s">
        <v>66</v>
      </c>
      <c r="O53" s="51"/>
      <c r="P53" s="50"/>
      <c r="Q53" s="86"/>
    </row>
    <row r="54" spans="1:17" s="70" customFormat="1" ht="10" customHeight="1" thickBot="1">
      <c r="A54" s="1"/>
      <c r="B54" s="7" t="s">
        <v>108</v>
      </c>
      <c r="C54" s="29">
        <v>185</v>
      </c>
      <c r="D54" s="32"/>
      <c r="E54" s="29">
        <f>SUM(C54*D54)</f>
        <v>0</v>
      </c>
      <c r="F54" s="8"/>
      <c r="G54" s="1"/>
      <c r="H54" s="7" t="s">
        <v>98</v>
      </c>
      <c r="I54" s="29">
        <v>350</v>
      </c>
      <c r="J54" s="32"/>
      <c r="K54" s="29">
        <f>SUM(I54*J54)</f>
        <v>0</v>
      </c>
      <c r="L54" s="1"/>
      <c r="M54" s="64">
        <v>3</v>
      </c>
      <c r="N54" s="126" t="s">
        <v>67</v>
      </c>
      <c r="O54" s="126"/>
      <c r="P54" s="126"/>
      <c r="Q54" s="127"/>
    </row>
    <row r="55" spans="1:17" s="70" customFormat="1" ht="10" customHeight="1">
      <c r="A55" s="1"/>
      <c r="B55" s="7" t="s">
        <v>147</v>
      </c>
      <c r="C55" s="29">
        <v>110</v>
      </c>
      <c r="D55" s="32"/>
      <c r="E55" s="29">
        <f>SUM(C55*D55)</f>
        <v>0</v>
      </c>
      <c r="F55" s="8"/>
      <c r="G55" s="1"/>
      <c r="H55" s="50"/>
      <c r="I55" s="87"/>
      <c r="J55" s="89"/>
      <c r="K55" s="87"/>
      <c r="L55" s="1"/>
      <c r="M55" s="50"/>
      <c r="N55" s="54"/>
      <c r="O55" s="54"/>
      <c r="P55" s="54"/>
      <c r="Q55" s="54"/>
    </row>
    <row r="56" spans="1:17" s="70" customFormat="1" ht="10" customHeight="1">
      <c r="A56" s="1"/>
      <c r="B56" s="1"/>
      <c r="C56" s="1"/>
      <c r="D56" s="1"/>
      <c r="E56" s="1"/>
      <c r="F56" s="8"/>
      <c r="L56" s="1"/>
      <c r="M56" s="1"/>
      <c r="N56" s="1"/>
      <c r="O56" s="1"/>
      <c r="P56" s="1"/>
      <c r="Q56" s="1"/>
    </row>
    <row r="57" spans="1:17" s="70" customFormat="1" ht="10" customHeight="1">
      <c r="A57" s="1"/>
      <c r="B57" s="1"/>
      <c r="C57" s="2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70" customFormat="1" ht="10" customHeight="1">
      <c r="C58" s="71"/>
      <c r="E58" s="71"/>
    </row>
    <row r="59" spans="1:17" s="70" customFormat="1" ht="10" customHeight="1">
      <c r="C59" s="71"/>
      <c r="E59" s="71"/>
    </row>
    <row r="60" spans="1:17" s="70" customFormat="1" ht="15" customHeight="1">
      <c r="A60" s="73"/>
      <c r="B60" s="96" t="s">
        <v>17</v>
      </c>
      <c r="C60" s="75"/>
      <c r="D60" s="75"/>
      <c r="E60" s="75"/>
      <c r="M60" s="73"/>
    </row>
    <row r="61" spans="1:17" s="70" customFormat="1" ht="15" customHeight="1">
      <c r="A61" s="73"/>
      <c r="B61" s="76" t="s">
        <v>28</v>
      </c>
      <c r="C61" s="76"/>
      <c r="D61" s="76"/>
      <c r="E61" s="76"/>
      <c r="M61" s="73"/>
    </row>
    <row r="62" spans="1:17" s="70" customFormat="1" ht="15" customHeight="1">
      <c r="A62" s="73"/>
      <c r="B62" s="76" t="s">
        <v>73</v>
      </c>
      <c r="C62" s="76"/>
      <c r="D62" s="76"/>
      <c r="E62" s="76"/>
      <c r="M62" s="77"/>
    </row>
    <row r="63" spans="1:17" s="70" customFormat="1" ht="15" customHeight="1">
      <c r="A63" s="73"/>
      <c r="B63" s="76"/>
      <c r="C63" s="76"/>
      <c r="D63" s="76"/>
      <c r="E63" s="76"/>
      <c r="M63" s="77"/>
    </row>
    <row r="64" spans="1:17" s="70" customFormat="1" ht="15" customHeight="1">
      <c r="A64" s="73"/>
      <c r="B64" s="81" t="s">
        <v>74</v>
      </c>
      <c r="C64" s="78"/>
      <c r="D64" s="78"/>
      <c r="E64" s="78"/>
      <c r="H64" s="73"/>
      <c r="I64" s="73"/>
      <c r="J64" s="73"/>
      <c r="K64" s="73"/>
      <c r="M64" s="77"/>
    </row>
    <row r="65" spans="1:13" s="70" customFormat="1" ht="15" customHeight="1">
      <c r="A65" s="73"/>
      <c r="B65" s="82" t="s">
        <v>15</v>
      </c>
      <c r="C65" s="82"/>
      <c r="D65" s="82"/>
      <c r="E65" s="83"/>
      <c r="G65" s="73"/>
      <c r="H65" s="74"/>
      <c r="I65" s="74"/>
      <c r="J65" s="73"/>
      <c r="K65" s="73"/>
      <c r="M65" s="77"/>
    </row>
    <row r="66" spans="1:13" s="70" customFormat="1" ht="15" customHeight="1">
      <c r="A66" s="73"/>
      <c r="B66" s="82" t="s">
        <v>146</v>
      </c>
      <c r="C66" s="82"/>
      <c r="D66" s="82"/>
      <c r="E66" s="83"/>
      <c r="H66" s="73"/>
      <c r="I66" s="73"/>
      <c r="J66" s="73"/>
      <c r="K66" s="73"/>
      <c r="M66" s="77"/>
    </row>
    <row r="67" spans="1:13" s="70" customFormat="1" ht="15" customHeight="1">
      <c r="A67" s="73"/>
      <c r="B67" s="82" t="s">
        <v>145</v>
      </c>
      <c r="C67" s="77"/>
      <c r="D67" s="77"/>
      <c r="E67" s="93"/>
      <c r="H67" s="73"/>
      <c r="I67" s="73"/>
      <c r="J67" s="73"/>
      <c r="K67" s="73"/>
      <c r="M67" s="77"/>
    </row>
    <row r="68" spans="1:13" s="70" customFormat="1" ht="15" customHeight="1">
      <c r="A68" s="73"/>
      <c r="B68" s="82"/>
      <c r="C68" s="77"/>
      <c r="D68" s="77"/>
      <c r="E68" s="77"/>
      <c r="H68" s="73"/>
      <c r="I68" s="73"/>
      <c r="J68" s="73"/>
      <c r="K68" s="73"/>
      <c r="M68" s="77"/>
    </row>
    <row r="69" spans="1:13" s="70" customFormat="1" ht="15" customHeight="1">
      <c r="A69" s="73"/>
      <c r="B69" s="81" t="s">
        <v>133</v>
      </c>
      <c r="C69" s="78"/>
      <c r="D69" s="78"/>
      <c r="E69" s="78"/>
      <c r="H69" s="73"/>
      <c r="I69" s="73"/>
      <c r="J69" s="73"/>
      <c r="K69" s="73"/>
      <c r="M69" s="77"/>
    </row>
    <row r="70" spans="1:13" s="70" customFormat="1" ht="15" customHeight="1">
      <c r="A70" s="73"/>
      <c r="B70" s="82" t="s">
        <v>18</v>
      </c>
      <c r="C70" s="82"/>
      <c r="D70" s="82"/>
      <c r="E70" s="83"/>
      <c r="H70" s="73"/>
      <c r="I70" s="73"/>
      <c r="J70" s="73"/>
      <c r="K70" s="73"/>
      <c r="L70" s="77"/>
    </row>
    <row r="71" spans="1:13" s="70" customFormat="1" ht="15" customHeight="1">
      <c r="A71" s="73"/>
      <c r="B71" s="77" t="s">
        <v>151</v>
      </c>
      <c r="C71" s="77"/>
      <c r="D71" s="77"/>
      <c r="E71" s="93"/>
      <c r="G71" s="73"/>
      <c r="H71" s="74"/>
      <c r="I71" s="74"/>
      <c r="J71" s="73"/>
      <c r="K71" s="73"/>
      <c r="L71" s="77"/>
    </row>
    <row r="72" spans="1:13" s="70" customFormat="1" ht="15" customHeight="1">
      <c r="A72" s="73"/>
      <c r="B72" s="77" t="s">
        <v>16</v>
      </c>
      <c r="C72" s="77"/>
      <c r="D72" s="77"/>
      <c r="E72" s="93"/>
      <c r="H72" s="73"/>
      <c r="I72" s="73"/>
      <c r="J72" s="73"/>
      <c r="K72" s="73"/>
      <c r="L72" s="77"/>
    </row>
    <row r="73" spans="1:13" s="70" customFormat="1" ht="15" customHeight="1">
      <c r="A73" s="73"/>
      <c r="B73" s="77" t="s">
        <v>76</v>
      </c>
      <c r="C73" s="77"/>
      <c r="D73" s="77"/>
      <c r="E73" s="77"/>
      <c r="H73" s="73"/>
      <c r="I73" s="73"/>
      <c r="J73" s="73"/>
      <c r="K73" s="73"/>
      <c r="L73" s="77"/>
    </row>
    <row r="74" spans="1:13" s="70" customFormat="1" ht="15" customHeight="1">
      <c r="A74" s="73"/>
      <c r="B74" s="77" t="s">
        <v>155</v>
      </c>
      <c r="C74" s="77"/>
      <c r="D74" s="77"/>
      <c r="E74" s="77"/>
      <c r="H74" s="73"/>
      <c r="I74" s="73"/>
      <c r="J74" s="73"/>
      <c r="K74" s="73"/>
      <c r="L74" s="77"/>
    </row>
    <row r="75" spans="1:13" s="70" customFormat="1" ht="15" customHeight="1">
      <c r="A75" s="73"/>
      <c r="B75" s="77"/>
      <c r="C75" s="77"/>
      <c r="D75" s="77"/>
      <c r="E75" s="77"/>
      <c r="H75" s="73"/>
      <c r="I75" s="73"/>
      <c r="J75" s="73"/>
      <c r="K75" s="73"/>
      <c r="L75" s="77"/>
    </row>
    <row r="76" spans="1:13" s="70" customFormat="1" ht="15" customHeight="1">
      <c r="A76" s="73"/>
      <c r="B76" s="81" t="s">
        <v>135</v>
      </c>
      <c r="C76" s="78"/>
      <c r="D76" s="78"/>
      <c r="E76" s="78"/>
      <c r="L76" s="77"/>
    </row>
    <row r="77" spans="1:13" s="70" customFormat="1" ht="15" customHeight="1">
      <c r="A77" s="73"/>
      <c r="B77" s="91" t="s">
        <v>136</v>
      </c>
      <c r="C77" s="91"/>
      <c r="D77" s="91"/>
      <c r="E77" s="92"/>
      <c r="L77" s="77"/>
    </row>
    <row r="78" spans="1:13" s="70" customFormat="1" ht="15" customHeight="1">
      <c r="A78" s="73"/>
      <c r="B78" s="91" t="s">
        <v>156</v>
      </c>
      <c r="C78" s="91"/>
      <c r="D78" s="91"/>
      <c r="E78" s="92"/>
      <c r="G78" s="73"/>
      <c r="H78" s="74"/>
      <c r="I78" s="74"/>
      <c r="J78" s="79"/>
      <c r="K78" s="80"/>
      <c r="L78" s="77"/>
    </row>
    <row r="79" spans="1:13" s="70" customFormat="1" ht="15" customHeight="1">
      <c r="A79" s="73"/>
      <c r="B79" s="91" t="s">
        <v>132</v>
      </c>
      <c r="C79" s="91"/>
      <c r="D79" s="91"/>
      <c r="E79" s="91"/>
      <c r="L79" s="77"/>
    </row>
    <row r="80" spans="1:13" s="70" customFormat="1" ht="15" customHeight="1">
      <c r="A80" s="73"/>
      <c r="B80" s="91"/>
      <c r="C80" s="91"/>
      <c r="D80" s="91"/>
      <c r="E80" s="91"/>
      <c r="L80" s="77"/>
    </row>
    <row r="81" spans="1:12" s="70" customFormat="1" ht="15" customHeight="1">
      <c r="A81" s="73"/>
      <c r="B81" s="78" t="s">
        <v>19</v>
      </c>
      <c r="C81" s="78"/>
      <c r="D81" s="78"/>
      <c r="E81" s="78"/>
      <c r="L81" s="77"/>
    </row>
    <row r="82" spans="1:12" s="70" customFormat="1" ht="15" customHeight="1">
      <c r="A82" s="73"/>
      <c r="B82" s="76" t="s">
        <v>77</v>
      </c>
      <c r="C82" s="76"/>
      <c r="D82" s="76"/>
      <c r="E82" s="76"/>
      <c r="L82" s="77"/>
    </row>
    <row r="83" spans="1:12" s="70" customFormat="1" ht="15" customHeight="1">
      <c r="B83" s="76" t="s">
        <v>75</v>
      </c>
      <c r="C83" s="76"/>
      <c r="D83" s="76"/>
      <c r="E83" s="76"/>
      <c r="L83" s="77"/>
    </row>
    <row r="84" spans="1:12" s="70" customFormat="1" ht="15" customHeight="1">
      <c r="B84" s="76"/>
      <c r="C84" s="76"/>
      <c r="D84" s="76"/>
      <c r="E84" s="76"/>
      <c r="L84" s="77"/>
    </row>
    <row r="85" spans="1:12" s="70" customFormat="1" ht="15" customHeight="1">
      <c r="B85" s="141" t="s">
        <v>58</v>
      </c>
      <c r="C85" s="141"/>
      <c r="D85" s="141"/>
      <c r="E85" s="141"/>
      <c r="L85" s="77"/>
    </row>
    <row r="86" spans="1:12" s="70" customFormat="1" ht="15" customHeight="1">
      <c r="B86" s="140" t="s">
        <v>154</v>
      </c>
      <c r="C86" s="140"/>
      <c r="D86" s="140"/>
      <c r="E86" s="140"/>
      <c r="F86" s="72"/>
      <c r="L86" s="77"/>
    </row>
    <row r="87" spans="1:12" s="70" customFormat="1" ht="15" customHeight="1">
      <c r="B87" s="82"/>
      <c r="C87" s="82"/>
      <c r="D87" s="82"/>
      <c r="E87" s="82"/>
      <c r="F87" s="72"/>
      <c r="L87" s="77"/>
    </row>
    <row r="88" spans="1:12" s="70" customFormat="1" ht="15" customHeight="1">
      <c r="B88" s="90" t="s">
        <v>117</v>
      </c>
      <c r="C88" s="73"/>
      <c r="D88" s="73"/>
      <c r="E88" s="73"/>
      <c r="F88" s="72"/>
    </row>
    <row r="89" spans="1:12" s="70" customFormat="1" ht="15" customHeight="1">
      <c r="B89" s="73" t="s">
        <v>119</v>
      </c>
      <c r="C89" s="73"/>
      <c r="D89" s="73"/>
      <c r="E89" s="73"/>
      <c r="F89" s="72"/>
    </row>
    <row r="90" spans="1:12" s="70" customFormat="1" ht="15" customHeight="1">
      <c r="B90" s="73"/>
      <c r="C90" s="73"/>
      <c r="D90" s="73"/>
      <c r="E90" s="73"/>
      <c r="F90" s="72"/>
    </row>
    <row r="91" spans="1:12" s="70" customFormat="1" ht="15" customHeight="1">
      <c r="B91" s="90" t="s">
        <v>118</v>
      </c>
      <c r="C91" s="73"/>
      <c r="D91" s="73"/>
      <c r="E91" s="73"/>
      <c r="F91" s="72"/>
    </row>
    <row r="92" spans="1:12" s="70" customFormat="1" ht="15" customHeight="1">
      <c r="B92" s="82" t="s">
        <v>152</v>
      </c>
      <c r="C92" s="82"/>
      <c r="D92" s="82"/>
      <c r="E92" s="82"/>
      <c r="F92" s="72"/>
    </row>
    <row r="93" spans="1:12">
      <c r="A93"/>
      <c r="B93"/>
      <c r="C93"/>
      <c r="D93"/>
      <c r="E93"/>
      <c r="F93" s="8"/>
    </row>
    <row r="94" spans="1:12">
      <c r="A94"/>
      <c r="B94"/>
      <c r="C94"/>
      <c r="D94"/>
      <c r="E94"/>
      <c r="F94" s="8"/>
    </row>
    <row r="95" spans="1:12">
      <c r="A95"/>
      <c r="B95"/>
      <c r="C95"/>
      <c r="D95"/>
      <c r="E95"/>
      <c r="F95" s="8"/>
    </row>
    <row r="96" spans="1:12">
      <c r="A96"/>
      <c r="B96"/>
      <c r="C96"/>
      <c r="D96"/>
      <c r="E96"/>
      <c r="F96" s="26"/>
    </row>
    <row r="97" spans="1:6">
      <c r="A97"/>
      <c r="B97"/>
      <c r="C97"/>
      <c r="D97"/>
      <c r="E97"/>
      <c r="F97" s="26"/>
    </row>
    <row r="98" spans="1:6">
      <c r="A98"/>
      <c r="B98"/>
      <c r="C98"/>
      <c r="D98"/>
      <c r="E98"/>
      <c r="F98" s="26"/>
    </row>
    <row r="99" spans="1:6">
      <c r="A99"/>
      <c r="B99"/>
      <c r="C99"/>
      <c r="D99"/>
      <c r="E99"/>
      <c r="F99" s="26"/>
    </row>
    <row r="100" spans="1:6">
      <c r="A100"/>
      <c r="B100"/>
      <c r="C100"/>
      <c r="D100"/>
      <c r="E100"/>
      <c r="F100" s="28"/>
    </row>
    <row r="101" spans="1:6">
      <c r="A101"/>
      <c r="B101"/>
      <c r="C101"/>
      <c r="D101"/>
      <c r="E101"/>
      <c r="F101" s="28"/>
    </row>
    <row r="102" spans="1:6">
      <c r="A102"/>
      <c r="B102"/>
      <c r="C102"/>
      <c r="D102"/>
      <c r="E102"/>
    </row>
    <row r="103" spans="1:6">
      <c r="A103"/>
      <c r="B103"/>
      <c r="C103"/>
      <c r="D103"/>
      <c r="E103"/>
    </row>
    <row r="104" spans="1:6">
      <c r="A104"/>
      <c r="B104"/>
      <c r="C104"/>
      <c r="D104"/>
      <c r="E104"/>
    </row>
    <row r="105" spans="1:6">
      <c r="A105"/>
      <c r="B105"/>
      <c r="C105"/>
      <c r="D105"/>
      <c r="E105"/>
    </row>
  </sheetData>
  <mergeCells count="34">
    <mergeCell ref="H6:N6"/>
    <mergeCell ref="F12:G12"/>
    <mergeCell ref="B86:E86"/>
    <mergeCell ref="B85:E85"/>
    <mergeCell ref="C14:D14"/>
    <mergeCell ref="C4:E4"/>
    <mergeCell ref="F6:G6"/>
    <mergeCell ref="F11:G11"/>
    <mergeCell ref="F10:G10"/>
    <mergeCell ref="F9:G9"/>
    <mergeCell ref="F8:G8"/>
    <mergeCell ref="F7:G7"/>
    <mergeCell ref="C5:E5"/>
    <mergeCell ref="O3:P3"/>
    <mergeCell ref="I2:N2"/>
    <mergeCell ref="I3:N3"/>
    <mergeCell ref="O1:Q1"/>
    <mergeCell ref="N54:Q54"/>
    <mergeCell ref="N50:Q50"/>
    <mergeCell ref="H7:N7"/>
    <mergeCell ref="O4:Q4"/>
    <mergeCell ref="I4:N4"/>
    <mergeCell ref="I5:N5"/>
    <mergeCell ref="N37:Q37"/>
    <mergeCell ref="N38:Q38"/>
    <mergeCell ref="N42:Q42"/>
    <mergeCell ref="N46:Q46"/>
    <mergeCell ref="N52:P52"/>
    <mergeCell ref="H8:N14"/>
    <mergeCell ref="B3:D3"/>
    <mergeCell ref="B2:D2"/>
    <mergeCell ref="B1:D1"/>
    <mergeCell ref="G2:H2"/>
    <mergeCell ref="I1:N1"/>
  </mergeCells>
  <phoneticPr fontId="1" type="noConversion"/>
  <conditionalFormatting sqref="E7:E12">
    <cfRule type="cellIs" dxfId="3" priority="0" stopIfTrue="1" operator="equal">
      <formula>"nei"</formula>
    </cfRule>
    <cfRule type="cellIs" dxfId="2" priority="3" stopIfTrue="1" operator="equal">
      <formula>"ja"</formula>
    </cfRule>
  </conditionalFormatting>
  <conditionalFormatting sqref="F7:F12">
    <cfRule type="cellIs" dxfId="1" priority="1" stopIfTrue="1" operator="equal">
      <formula>"nei"</formula>
    </cfRule>
    <cfRule type="cellIs" dxfId="0" priority="4" stopIfTrue="1" operator="equal">
      <formula>"ja"</formula>
    </cfRule>
  </conditionalFormatting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</hyperlinks>
  <pageMargins left="0.70866141732283472" right="0.70866141732283472" top="0.35433070866141736" bottom="0.39370078740157483" header="0.31496062992125984" footer="0.31496062992125984"/>
  <pageSetup paperSize="9" scale="86" fitToHeight="2" orientation="landscape" horizontalDpi="4294967292" verticalDpi="4294967292" r:id="rId5"/>
  <rowBreaks count="1" manualBreakCount="1">
    <brk id="55" max="16383" man="1"/>
  </rowBreaks>
  <colBreaks count="1" manualBreakCount="1">
    <brk id="1" max="90" man="1"/>
  </colBreaks>
  <drawing r:id="rId6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Reinsborg</dc:creator>
  <cp:lastModifiedBy>Microsoft Office User</cp:lastModifiedBy>
  <cp:lastPrinted>2019-03-07T13:37:06Z</cp:lastPrinted>
  <dcterms:created xsi:type="dcterms:W3CDTF">2013-05-05T10:01:07Z</dcterms:created>
  <dcterms:modified xsi:type="dcterms:W3CDTF">2019-03-07T13:43:19Z</dcterms:modified>
</cp:coreProperties>
</file>